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 Staff\Desktop\Publication\FOI 2020\"/>
    </mc:Choice>
  </mc:AlternateContent>
  <bookViews>
    <workbookView xWindow="0" yWindow="0" windowWidth="20490" windowHeight="7605" firstSheet="1" activeTab="3"/>
  </bookViews>
  <sheets>
    <sheet name="2017 FOI Registry_BPSU" sheetId="8" r:id="rId1"/>
    <sheet name="FOI Inventory" sheetId="15" r:id="rId2"/>
    <sheet name="FOI Registry_BPSU" sheetId="13" r:id="rId3"/>
    <sheet name="FOI Summary_BPSU" sheetId="12" r:id="rId4"/>
  </sheets>
  <definedNames>
    <definedName name="_xlnm._FilterDatabase" localSheetId="0" hidden="1">'2017 FOI Registry_BPSU'!$A$1:$L$47</definedName>
    <definedName name="_xlnm._FilterDatabase" localSheetId="2" hidden="1">'FOI Registry_BPSU'!$A$1:$L$94</definedName>
    <definedName name="_xlnm.Print_Area" localSheetId="1">'FOI Inventory'!$A$1:$L$56</definedName>
    <definedName name="_xlnm.Print_Area" localSheetId="3">'FOI Summary_BPSU'!$A$1:$W$19</definedName>
    <definedName name="_xlnm.Print_Titles" localSheetId="0">'2017 FOI Registry_BPSU'!$1:$1</definedName>
    <definedName name="_xlnm.Print_Titles" localSheetId="1">'FOI Inventory'!$4:$4</definedName>
    <definedName name="_xlnm.Print_Titles" localSheetId="2">'FOI Registry_BPSU'!$1:$1</definedName>
  </definedNames>
  <calcPr calcId="162913"/>
</workbook>
</file>

<file path=xl/calcChain.xml><?xml version="1.0" encoding="utf-8"?>
<calcChain xmlns="http://schemas.openxmlformats.org/spreadsheetml/2006/main">
  <c r="P19" i="12" l="1"/>
  <c r="P18" i="12"/>
  <c r="P17" i="12"/>
  <c r="P16" i="12"/>
  <c r="O19" i="12"/>
  <c r="O18" i="12"/>
  <c r="O17" i="12"/>
  <c r="O16" i="12"/>
  <c r="N19" i="12"/>
  <c r="N18" i="12"/>
  <c r="N17" i="12"/>
  <c r="N16" i="12"/>
  <c r="M18" i="12"/>
  <c r="M17" i="12"/>
  <c r="M16" i="12"/>
  <c r="M19" i="12"/>
  <c r="L19" i="12"/>
  <c r="L18" i="12"/>
  <c r="L17" i="12"/>
  <c r="L16" i="12"/>
  <c r="K19" i="12"/>
  <c r="K18" i="12"/>
  <c r="K17" i="12"/>
  <c r="K16" i="12"/>
  <c r="J19" i="12"/>
  <c r="J18" i="12"/>
  <c r="J17" i="12"/>
  <c r="J16" i="12"/>
  <c r="I19" i="12"/>
  <c r="I18" i="12"/>
  <c r="I17" i="12"/>
  <c r="I16" i="12"/>
  <c r="H19" i="12"/>
  <c r="H18" i="12"/>
  <c r="H17" i="12"/>
  <c r="H16" i="12"/>
  <c r="I382" i="13"/>
  <c r="I381" i="13"/>
  <c r="I380" i="13"/>
  <c r="I379" i="13"/>
  <c r="I378" i="13"/>
  <c r="I377" i="13"/>
  <c r="I376" i="13"/>
  <c r="I375" i="13"/>
  <c r="I374" i="13"/>
  <c r="I373" i="13"/>
  <c r="I372" i="13"/>
  <c r="I371" i="13"/>
  <c r="I370" i="13"/>
  <c r="I369" i="13"/>
  <c r="I368" i="13"/>
  <c r="I367" i="13"/>
  <c r="I366" i="13"/>
  <c r="I365" i="13"/>
  <c r="I364" i="13"/>
  <c r="I363" i="13"/>
  <c r="I362" i="13"/>
  <c r="I361" i="13"/>
  <c r="I360" i="13"/>
  <c r="I359" i="13"/>
  <c r="I358" i="13"/>
  <c r="I357" i="13"/>
  <c r="I356" i="13"/>
  <c r="I355" i="13"/>
  <c r="I354" i="13"/>
  <c r="I353" i="13"/>
  <c r="I352" i="13"/>
  <c r="I351" i="13"/>
  <c r="I350" i="13"/>
  <c r="I349" i="13"/>
  <c r="I348" i="13"/>
  <c r="I347" i="13"/>
  <c r="I346" i="13"/>
  <c r="I345" i="13"/>
  <c r="I344" i="13"/>
  <c r="I343" i="13"/>
  <c r="I342" i="13"/>
  <c r="I341" i="13"/>
  <c r="I340" i="13"/>
  <c r="I339" i="13"/>
  <c r="I338" i="13"/>
  <c r="I337" i="13"/>
  <c r="I336" i="13"/>
  <c r="I335" i="13"/>
  <c r="I334" i="13"/>
  <c r="I333" i="13"/>
  <c r="I332" i="13"/>
  <c r="I331" i="13"/>
  <c r="I330" i="13"/>
  <c r="I329" i="13"/>
  <c r="I328"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290" i="13"/>
  <c r="I289" i="13"/>
  <c r="I288" i="13"/>
  <c r="I287" i="13"/>
  <c r="I286" i="13"/>
  <c r="I285" i="13"/>
  <c r="I284" i="13"/>
  <c r="I283" i="13"/>
  <c r="I282" i="13"/>
  <c r="I281" i="13"/>
  <c r="I280" i="13"/>
  <c r="I279" i="13"/>
  <c r="Q16" i="12" l="1"/>
  <c r="Q19" i="12"/>
  <c r="Q18" i="12"/>
  <c r="Q17" i="12"/>
  <c r="P15" i="12"/>
  <c r="O15" i="12"/>
  <c r="N15" i="12"/>
  <c r="M15" i="12"/>
  <c r="L15" i="12"/>
  <c r="K15" i="12"/>
  <c r="J15" i="12"/>
  <c r="P14" i="12"/>
  <c r="O14" i="12"/>
  <c r="N14" i="12"/>
  <c r="M14" i="12"/>
  <c r="L14" i="12"/>
  <c r="K14" i="12"/>
  <c r="J14" i="12"/>
  <c r="P13" i="12"/>
  <c r="O13" i="12"/>
  <c r="N13" i="12"/>
  <c r="M13" i="12"/>
  <c r="L13" i="12"/>
  <c r="K13" i="12"/>
  <c r="J13" i="12"/>
  <c r="P12" i="12"/>
  <c r="O12" i="12"/>
  <c r="N12" i="12"/>
  <c r="M12" i="12"/>
  <c r="L12" i="12"/>
  <c r="K12" i="12"/>
  <c r="J12" i="12"/>
  <c r="O11" i="12"/>
  <c r="N11" i="12"/>
  <c r="M11" i="12"/>
  <c r="L11" i="12"/>
  <c r="K11" i="12"/>
  <c r="J11" i="12"/>
  <c r="I15" i="12"/>
  <c r="I14" i="12"/>
  <c r="I13" i="12"/>
  <c r="I12" i="12"/>
  <c r="I11" i="12"/>
  <c r="P10" i="12"/>
  <c r="O10" i="12"/>
  <c r="N10" i="12"/>
  <c r="M10" i="12"/>
  <c r="L10" i="12"/>
  <c r="K10" i="12"/>
  <c r="J10" i="12"/>
  <c r="I10" i="12"/>
  <c r="O9" i="12"/>
  <c r="N9" i="12"/>
  <c r="M9" i="12"/>
  <c r="L9" i="12"/>
  <c r="K9" i="12"/>
  <c r="J9" i="12"/>
  <c r="I9" i="12"/>
  <c r="P8" i="12"/>
  <c r="O8" i="12"/>
  <c r="N8" i="12"/>
  <c r="M8" i="12"/>
  <c r="L8" i="12"/>
  <c r="K8" i="12"/>
  <c r="J8" i="12"/>
  <c r="I8" i="12"/>
  <c r="T7" i="12"/>
  <c r="T9" i="12" s="1"/>
  <c r="T11" i="12" s="1"/>
  <c r="T13" i="12" s="1"/>
  <c r="T15" i="12" s="1"/>
  <c r="P7" i="12"/>
  <c r="O7" i="12"/>
  <c r="N7" i="12"/>
  <c r="M7" i="12"/>
  <c r="L7" i="12"/>
  <c r="K7" i="12"/>
  <c r="J7" i="12"/>
  <c r="I7" i="12"/>
  <c r="U6" i="12"/>
  <c r="U8" i="12" s="1"/>
  <c r="U10" i="12" s="1"/>
  <c r="U12" i="12" s="1"/>
  <c r="U14" i="12" s="1"/>
  <c r="P6" i="12"/>
  <c r="O6" i="12"/>
  <c r="N6" i="12"/>
  <c r="M6" i="12"/>
  <c r="L6" i="12"/>
  <c r="K6" i="12"/>
  <c r="J6" i="12"/>
  <c r="I6" i="12"/>
  <c r="W5" i="12"/>
  <c r="W7" i="12" s="1"/>
  <c r="W9" i="12" s="1"/>
  <c r="W11" i="12" s="1"/>
  <c r="W13" i="12" s="1"/>
  <c r="W15" i="12" s="1"/>
  <c r="V5" i="12"/>
  <c r="V7" i="12" s="1"/>
  <c r="V9" i="12" s="1"/>
  <c r="V11" i="12" s="1"/>
  <c r="V13" i="12" s="1"/>
  <c r="V15" i="12" s="1"/>
  <c r="U5" i="12"/>
  <c r="U7" i="12" s="1"/>
  <c r="U9" i="12" s="1"/>
  <c r="U11" i="12" s="1"/>
  <c r="U13" i="12" s="1"/>
  <c r="U15" i="12" s="1"/>
  <c r="T5" i="12"/>
  <c r="S5" i="12"/>
  <c r="S7" i="12" s="1"/>
  <c r="S9" i="12" s="1"/>
  <c r="S11" i="12" s="1"/>
  <c r="S13" i="12" s="1"/>
  <c r="S15" i="12" s="1"/>
  <c r="P5" i="12"/>
  <c r="O5" i="12"/>
  <c r="N5" i="12"/>
  <c r="M5" i="12"/>
  <c r="L5" i="12"/>
  <c r="K5" i="12"/>
  <c r="J5" i="12"/>
  <c r="I5" i="12"/>
  <c r="W4" i="12"/>
  <c r="W6" i="12" s="1"/>
  <c r="W8" i="12" s="1"/>
  <c r="W10" i="12" s="1"/>
  <c r="W12" i="12" s="1"/>
  <c r="W14" i="12" s="1"/>
  <c r="V4" i="12"/>
  <c r="V6" i="12" s="1"/>
  <c r="V8" i="12" s="1"/>
  <c r="V10" i="12" s="1"/>
  <c r="V12" i="12" s="1"/>
  <c r="V14" i="12" s="1"/>
  <c r="U4" i="12"/>
  <c r="T4" i="12"/>
  <c r="T6" i="12" s="1"/>
  <c r="T8" i="12" s="1"/>
  <c r="T10" i="12" s="1"/>
  <c r="S4" i="12"/>
  <c r="S6" i="12" s="1"/>
  <c r="S8" i="12" s="1"/>
  <c r="S10" i="12" s="1"/>
  <c r="S12" i="12" s="1"/>
  <c r="S14" i="12" s="1"/>
  <c r="P4" i="12"/>
  <c r="O4" i="12"/>
  <c r="N4" i="12"/>
  <c r="M4" i="12"/>
  <c r="L4" i="12"/>
  <c r="K4" i="12"/>
  <c r="J4" i="12"/>
  <c r="I4" i="12"/>
  <c r="H15" i="12" l="1"/>
  <c r="Q15" i="12" s="1"/>
  <c r="H14" i="12"/>
  <c r="H13" i="12"/>
  <c r="Q13" i="12" s="1"/>
  <c r="H12" i="12"/>
  <c r="H11" i="12"/>
  <c r="H10" i="12"/>
  <c r="Q10" i="12" s="1"/>
  <c r="H9" i="12"/>
  <c r="H8" i="12"/>
  <c r="H7" i="12"/>
  <c r="H6" i="12"/>
  <c r="H5" i="12"/>
  <c r="H4" i="12"/>
  <c r="Q14" i="12" l="1"/>
  <c r="Q12" i="12"/>
  <c r="Q8" i="12"/>
  <c r="I278" i="13" l="1"/>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l="1"/>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P11" i="12" s="1"/>
  <c r="Q11" i="12" s="1"/>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P9" i="12" s="1"/>
  <c r="Q9" i="12" s="1"/>
  <c r="I114" i="13"/>
  <c r="I113" i="13"/>
  <c r="I112" i="13"/>
  <c r="I111" i="13"/>
  <c r="I110" i="13"/>
  <c r="I109" i="13"/>
  <c r="I108" i="13"/>
  <c r="I107" i="13"/>
  <c r="I106" i="13"/>
  <c r="I105" i="13"/>
  <c r="I104" i="13"/>
  <c r="I103" i="13"/>
  <c r="I102" i="13" l="1"/>
  <c r="I101" i="13"/>
  <c r="I100" i="13"/>
  <c r="I99" i="13"/>
  <c r="I98" i="13"/>
  <c r="I97" i="13"/>
  <c r="I96" i="13"/>
  <c r="I95" i="13"/>
  <c r="I65" i="13" l="1"/>
  <c r="I64" i="13"/>
  <c r="I66" i="13"/>
  <c r="I61" i="13"/>
  <c r="I60" i="13"/>
  <c r="I59" i="13"/>
  <c r="I55" i="13"/>
  <c r="I52" i="13"/>
  <c r="I50" i="13"/>
  <c r="I49" i="13"/>
  <c r="I48" i="13"/>
  <c r="I47" i="13"/>
  <c r="I46" i="13"/>
  <c r="I43" i="13"/>
  <c r="I42" i="13"/>
  <c r="I37" i="13"/>
  <c r="I36" i="13"/>
  <c r="I35" i="13"/>
  <c r="I34" i="13"/>
  <c r="I33" i="13"/>
  <c r="I32" i="13"/>
  <c r="I31" i="13"/>
  <c r="I29" i="13"/>
  <c r="I28" i="13"/>
  <c r="I25" i="13"/>
  <c r="I24" i="13"/>
  <c r="I23" i="13"/>
  <c r="I22" i="13"/>
  <c r="I21" i="13"/>
  <c r="I20" i="13"/>
  <c r="I19" i="13"/>
  <c r="I18" i="13"/>
  <c r="I17" i="13"/>
  <c r="I16" i="13"/>
  <c r="I12" i="13"/>
  <c r="I11" i="13"/>
  <c r="I10" i="13"/>
  <c r="I9" i="13"/>
  <c r="I8" i="13"/>
  <c r="I7" i="13"/>
  <c r="I13" i="13"/>
  <c r="I4" i="13"/>
  <c r="I3" i="13"/>
  <c r="I2" i="13"/>
  <c r="I94" i="13" l="1"/>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3" i="13"/>
  <c r="I62" i="13"/>
  <c r="I58" i="13"/>
  <c r="I57" i="13"/>
  <c r="I56" i="13"/>
  <c r="I54" i="13"/>
  <c r="I53" i="13"/>
  <c r="I51" i="13"/>
  <c r="I45" i="13"/>
  <c r="I44" i="13"/>
  <c r="I41" i="13"/>
  <c r="I40" i="13"/>
  <c r="I39" i="13"/>
  <c r="I38" i="13"/>
  <c r="I30" i="13"/>
  <c r="I27" i="13"/>
  <c r="I26" i="13"/>
  <c r="I15" i="13"/>
  <c r="I14" i="13"/>
  <c r="I6" i="13"/>
  <c r="I5" i="13"/>
  <c r="I32" i="8" l="1"/>
  <c r="I42" i="8"/>
  <c r="I41" i="8"/>
  <c r="I40" i="8"/>
  <c r="I39" i="8"/>
  <c r="I38" i="8"/>
  <c r="I37" i="8"/>
  <c r="I36" i="8"/>
  <c r="I35" i="8"/>
  <c r="I34" i="8"/>
  <c r="I33" i="8"/>
  <c r="I31" i="8"/>
  <c r="I30" i="8"/>
  <c r="I91" i="8" l="1"/>
  <c r="I80" i="8"/>
  <c r="I79" i="8"/>
  <c r="I46" i="8"/>
  <c r="I26" i="8"/>
  <c r="I22" i="8"/>
  <c r="I21" i="8"/>
  <c r="I17" i="8"/>
  <c r="I15" i="8"/>
  <c r="I90" i="8" l="1"/>
  <c r="I89" i="8"/>
  <c r="I88" i="8"/>
  <c r="I87" i="8"/>
  <c r="I86" i="8"/>
  <c r="I85" i="8"/>
  <c r="I84" i="8"/>
  <c r="I83" i="8"/>
  <c r="I82" i="8"/>
  <c r="I81"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5" i="8"/>
  <c r="I44" i="8"/>
  <c r="I43" i="8"/>
  <c r="I29" i="8"/>
  <c r="I28" i="8"/>
  <c r="I27" i="8"/>
  <c r="I25" i="8"/>
  <c r="I24" i="8"/>
  <c r="I23" i="8"/>
  <c r="I20" i="8"/>
  <c r="I19" i="8"/>
  <c r="I18" i="8"/>
  <c r="I16" i="8"/>
  <c r="I14" i="8"/>
  <c r="I13" i="8"/>
  <c r="I12" i="8"/>
  <c r="I11" i="8"/>
  <c r="I10" i="8"/>
  <c r="I9" i="8"/>
  <c r="I8" i="8"/>
  <c r="I7" i="8"/>
  <c r="I6" i="8"/>
  <c r="I5" i="8"/>
  <c r="I4" i="8"/>
  <c r="I3" i="8"/>
  <c r="I2" i="8"/>
  <c r="Q4" i="12" l="1"/>
  <c r="Q7" i="12"/>
  <c r="Q5" i="12"/>
  <c r="Q6" i="12"/>
  <c r="S17" i="12"/>
  <c r="S16" i="12"/>
  <c r="U19" i="12"/>
  <c r="V19" i="12"/>
  <c r="V18" i="12"/>
  <c r="W17" i="12"/>
  <c r="T17" i="12"/>
  <c r="S19" i="12"/>
  <c r="S18" i="12"/>
  <c r="W16" i="12"/>
  <c r="U17" i="12"/>
  <c r="W19" i="12"/>
  <c r="T12" i="12"/>
  <c r="T14" i="12"/>
  <c r="U18" i="12"/>
  <c r="T16" i="12"/>
  <c r="W18" i="12"/>
  <c r="T18" i="12"/>
  <c r="U16" i="12"/>
  <c r="V17" i="12"/>
  <c r="T19" i="12"/>
  <c r="V16" i="12"/>
</calcChain>
</file>

<file path=xl/sharedStrings.xml><?xml version="1.0" encoding="utf-8"?>
<sst xmlns="http://schemas.openxmlformats.org/spreadsheetml/2006/main" count="4437" uniqueCount="844">
  <si>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</si>
  <si>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</si>
  <si>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</si>
  <si>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</si>
  <si>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</si>
  <si>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</si>
  <si>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</si>
  <si>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</si>
  <si>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</si>
  <si>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</si>
  <si>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</si>
  <si>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</si>
  <si>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</si>
  <si>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NO</t>
  </si>
  <si>
    <t>Successful</t>
  </si>
  <si>
    <t>FREE</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</si>
  <si>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</si>
  <si>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</si>
  <si>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</si>
  <si>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</si>
  <si>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</si>
  <si>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</si>
  <si>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</si>
  <si>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</si>
  <si>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</si>
  <si>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</si>
  <si>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</si>
  <si>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</si>
  <si>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</si>
  <si>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</si>
  <si>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</si>
  <si>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</si>
  <si>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</si>
  <si>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</si>
  <si>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</si>
  <si>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</si>
  <si>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</si>
  <si>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</si>
  <si>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</si>
  <si>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</si>
  <si>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</si>
  <si>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</si>
  <si>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</si>
  <si>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</si>
  <si>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</si>
  <si>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</si>
  <si>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</si>
  <si>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</si>
  <si>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</si>
  <si>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</si>
  <si>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</si>
  <si>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</si>
  <si>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</si>
  <si>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</si>
  <si>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</si>
  <si>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</si>
  <si>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</si>
  <si>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r>
      <rPr>
        <b/>
        <sz val="9"/>
        <rFont val="Arial"/>
        <family val="2"/>
      </rPr>
      <t>total number of days</t>
    </r>
    <r>
      <rPr>
        <sz val="9"/>
        <color rgb="FF000000"/>
        <rFont val="Arial"/>
        <family val="2"/>
      </rPr>
      <t xml:space="preserve"> </t>
    </r>
    <r>
      <rPr>
        <b/>
        <sz val="9"/>
        <rFont val="Arial"/>
        <family val="2"/>
      </rPr>
      <t>lapsed</t>
    </r>
    <r>
      <rPr>
        <sz val="9"/>
        <color rgb="FF000000"/>
        <rFont val="Arial"/>
        <family val="2"/>
      </rPr>
      <t xml:space="preserve"> over the </t>
    </r>
    <r>
      <rPr>
        <b/>
        <sz val="9"/>
        <rFont val="Arial"/>
        <family val="2"/>
      </rPr>
      <t>total number of processed requests</t>
    </r>
    <r>
      <rPr>
        <sz val="9"/>
        <color rgb="FF000000"/>
        <rFont val="Arial"/>
        <family val="2"/>
      </rPr>
      <t xml:space="preserve"> for the period of coverage (do not include ongoing requests)</t>
    </r>
  </si>
  <si>
    <t>Bataan Penisula State University</t>
  </si>
  <si>
    <t>BPSU</t>
  </si>
  <si>
    <t>SUC</t>
  </si>
  <si>
    <t>Standard</t>
  </si>
  <si>
    <t>2019-Q1</t>
  </si>
  <si>
    <t>00073</t>
  </si>
  <si>
    <t>Clarification on the Grades of Ms. Ma. Cristina M. Yumena</t>
  </si>
  <si>
    <t>00112</t>
  </si>
  <si>
    <t>Information Regarding the Screening &amp; Accreditation of Dr. H.
M. Paguia as University Profession</t>
  </si>
  <si>
    <t>120</t>
  </si>
  <si>
    <t>Requesting the Official &amp; Regular Schedule of Salaries</t>
  </si>
  <si>
    <t>Inquiry Regarding the Upgrade of some Non-Teaching and Request Copy of the Guidelines for the promotion</t>
  </si>
  <si>
    <t>187</t>
  </si>
  <si>
    <t>Information regarding the asiawide - BPSU Scholar</t>
  </si>
  <si>
    <t>Compliance with transparency seal and philgeps posting for FY 2018 PBB</t>
  </si>
  <si>
    <t>206</t>
  </si>
  <si>
    <t>211</t>
  </si>
  <si>
    <t>Submission of data for the plaque of membership to PACVIT</t>
  </si>
  <si>
    <t>228</t>
  </si>
  <si>
    <t>Submission of scholarship allocation plan</t>
  </si>
  <si>
    <t>249-A</t>
  </si>
  <si>
    <t>Follow up Submission of billing documents for the 2nd Sem 18- 19</t>
  </si>
  <si>
    <t>254, 254-A, 254-B, 254-C</t>
  </si>
  <si>
    <t xml:space="preserve">Request to allow to float the dissertation questioners </t>
  </si>
  <si>
    <t>276</t>
  </si>
  <si>
    <t>277</t>
  </si>
  <si>
    <t>Submission of Accomplishment Reports and Supporting
Document of JSUS (Fr: 2018)</t>
  </si>
  <si>
    <t>Request to allow to float Questionaires</t>
  </si>
  <si>
    <t>305</t>
  </si>
  <si>
    <t>310</t>
  </si>
  <si>
    <t>Request to allow to float dissentation questionaires</t>
  </si>
  <si>
    <t>313</t>
  </si>
  <si>
    <t>Request to allow to interview and float questionaires</t>
  </si>
  <si>
    <t>344</t>
  </si>
  <si>
    <t>Query Regarding the Scholarship status of Ms. Janette Gomez Sinongco</t>
  </si>
  <si>
    <t>349</t>
  </si>
  <si>
    <t>Request submission of Certification and Masterlist of Applicants for AY: 2018-2019</t>
  </si>
  <si>
    <t>352</t>
  </si>
  <si>
    <t>Questions about BPSU</t>
  </si>
  <si>
    <t>Data Requested by the DOST</t>
  </si>
  <si>
    <t>367</t>
  </si>
  <si>
    <t>428</t>
  </si>
  <si>
    <t>Follow up Reiteration of submission of course/subject for Diploma programs</t>
  </si>
  <si>
    <t>429</t>
  </si>
  <si>
    <t>Inquiry regarding the implementation of the NBC 7 Cycle</t>
  </si>
  <si>
    <t>437</t>
  </si>
  <si>
    <t>Request to allow to administer questionaire</t>
  </si>
  <si>
    <t>474</t>
  </si>
  <si>
    <t>Request to submit Original Billings for the 1st or 2nd Sem AY 2017-2018</t>
  </si>
  <si>
    <t>490</t>
  </si>
  <si>
    <t>Validated list of priority, programs and project in the pipol system</t>
  </si>
  <si>
    <t>506</t>
  </si>
  <si>
    <t>Request the copy of the excerpts of the Bor meeting</t>
  </si>
  <si>
    <t>507</t>
  </si>
  <si>
    <t>Request to allow to distribute dissertation questionaires</t>
  </si>
  <si>
    <t>545</t>
  </si>
  <si>
    <t>Conduct of inventory of public schools, anpital buildings and other public buildings in Region III</t>
  </si>
  <si>
    <t>625</t>
  </si>
  <si>
    <t>List of names onf suc scholar's who choose to iskolar ng bayan</t>
  </si>
  <si>
    <t>641</t>
  </si>
  <si>
    <t>Submission of payrolland documentation of report on disbursment of TES</t>
  </si>
  <si>
    <t>711</t>
  </si>
  <si>
    <t>Request for submission of liquidation report amounting to Php 400, 000. 00</t>
  </si>
  <si>
    <t>829</t>
  </si>
  <si>
    <t>Updating of trainer's profile</t>
  </si>
  <si>
    <t>883</t>
  </si>
  <si>
    <t>Request to float questionnaire for the conduct survey</t>
  </si>
  <si>
    <t>1061</t>
  </si>
  <si>
    <t>1102</t>
  </si>
  <si>
    <t>Request list of graduates for the year 2016, 2017 and 2018</t>
  </si>
  <si>
    <t>01141-A</t>
  </si>
  <si>
    <t>Request List of Participants for the Upcoming First Aid Training</t>
  </si>
  <si>
    <t>1199</t>
  </si>
  <si>
    <t>Request for Data Covering the SY 2018-2019</t>
  </si>
  <si>
    <t>1211</t>
  </si>
  <si>
    <t>Request for list of Graduation Dates of SUC's</t>
  </si>
  <si>
    <t>2019-Q2</t>
  </si>
  <si>
    <t>Request for additional information for grantees with deloading issues</t>
  </si>
  <si>
    <t>01176-A</t>
  </si>
  <si>
    <t>FF: UP request for additional information for grantees with deloading issues</t>
  </si>
  <si>
    <t>Verification if the 2nd yr Trade Technician (Wood Pattern Making Technology) Program was authorized by CHED</t>
  </si>
  <si>
    <t>Data requested by Senate Committies on Education, Arts &amp; Culture, National Defense Security, Youth &amp; Finance</t>
  </si>
  <si>
    <t>Reminder on submission of article/news/stories contributions for the 2018-2019 PPS Newsletter</t>
  </si>
  <si>
    <t>Request to submit nominations for the G. O. Ocfemia Outstanding Plants Pathologist Awards</t>
  </si>
  <si>
    <t>School Data for COB Website Investors Information</t>
  </si>
  <si>
    <t>Compliance with Executive Order No. 75 "Directing all Department, Bureaus, Offices and Instrumentalities of the Government to Identify Lands Owned by the Government Devoted to or suitable for Agriculture for Distribution to Qualified Beneficiaries</t>
  </si>
  <si>
    <t>01405-A</t>
  </si>
  <si>
    <t>Request for the accomplishment of the survey</t>
  </si>
  <si>
    <t>Payroll Servicing Agreement</t>
  </si>
  <si>
    <t>Data Gathering in support of the Implementation of the Scholarships for Graduate Studies-Local</t>
  </si>
  <si>
    <t>1454</t>
  </si>
  <si>
    <t>Request for submission of the documents of the project</t>
  </si>
  <si>
    <t>Request for the list of BPSU Personnel who had undergone Psychosocial Training 2018</t>
  </si>
  <si>
    <t>Request to conduct a one-on-one interview to some selected BPSU Stakeholders</t>
  </si>
  <si>
    <t>Request for the submission of the documents specified in Annex A</t>
  </si>
  <si>
    <t>Request for Certification of GWA of Engineering Student Applicants for 2019 GKS</t>
  </si>
  <si>
    <t>Request the list of Graduates of BNSAT High School Batch 1974-78</t>
  </si>
  <si>
    <t>Submission of Documents with reference to the Construction of 4 Storey College of Technology Building at Main Campus</t>
  </si>
  <si>
    <t>Request for the submission of list of enrolled student applicants in the TES Online Portal for Selection as Potential TES Beneficiaries</t>
  </si>
  <si>
    <t>Request the submission of the documents in reference to the construction of Engineering Academic &amp; Laboratory Building</t>
  </si>
  <si>
    <t>Request for detailed information on all Department/Division/Groups under BPSU involved in the 1-10 point socio-economic</t>
  </si>
  <si>
    <t>Re: Submission of Report on List/s of NSTP Graduates Issued with their corresponding serial numbers</t>
  </si>
  <si>
    <t>Request for the submission of the documents to PCAARRD</t>
  </si>
  <si>
    <t>Re: Follow-up on the submission of Terminal Report &amp; Audited Financial Report on Green Energy Driven Water System</t>
  </si>
  <si>
    <t>Request to furnish copy of Consolidated 2nd Semester Grades SY 2018-2019</t>
  </si>
  <si>
    <t>Request for the hardcopy of the BOR Resolution</t>
  </si>
  <si>
    <t>Request to respond to the Survey</t>
  </si>
  <si>
    <t>2019-Q3</t>
  </si>
  <si>
    <t>2019-Q4</t>
  </si>
  <si>
    <t>2017-Q1</t>
  </si>
  <si>
    <t>2007-Q1</t>
  </si>
  <si>
    <t>2017-Q2</t>
  </si>
  <si>
    <t>2017-Q3</t>
  </si>
  <si>
    <t>2017-Q4</t>
  </si>
  <si>
    <t>2018-Q1</t>
  </si>
  <si>
    <t>2018-Q2</t>
  </si>
  <si>
    <t>2018-Q3</t>
  </si>
  <si>
    <t>2018-Q4</t>
  </si>
  <si>
    <t>17-0017</t>
  </si>
  <si>
    <t>17-0064</t>
  </si>
  <si>
    <t>17-0224</t>
  </si>
  <si>
    <t>17-0240</t>
  </si>
  <si>
    <t>17-0286</t>
  </si>
  <si>
    <t>17-0291</t>
  </si>
  <si>
    <t>17-0294</t>
  </si>
  <si>
    <t>17-0323</t>
  </si>
  <si>
    <t>17-0332</t>
  </si>
  <si>
    <t>17-0333</t>
  </si>
  <si>
    <t>17-0336</t>
  </si>
  <si>
    <t>17-0417</t>
  </si>
  <si>
    <t>17-0495</t>
  </si>
  <si>
    <t>17-0531</t>
  </si>
  <si>
    <t>17-0717</t>
  </si>
  <si>
    <t>17-0788</t>
  </si>
  <si>
    <t>17-0833</t>
  </si>
  <si>
    <t>17-0849</t>
  </si>
  <si>
    <t>17-0861</t>
  </si>
  <si>
    <t>17-0864</t>
  </si>
  <si>
    <t>17-0913</t>
  </si>
  <si>
    <t>17-0926</t>
  </si>
  <si>
    <t>17-1039</t>
  </si>
  <si>
    <t>17-1128</t>
  </si>
  <si>
    <t>17-1184</t>
  </si>
  <si>
    <t>17-1242</t>
  </si>
  <si>
    <t>17-1258</t>
  </si>
  <si>
    <t>17-1373</t>
  </si>
  <si>
    <t>17-1382</t>
  </si>
  <si>
    <t>17-1481</t>
  </si>
  <si>
    <t>17-1537</t>
  </si>
  <si>
    <t>17-1629</t>
  </si>
  <si>
    <t>17-1645</t>
  </si>
  <si>
    <t>17-1685</t>
  </si>
  <si>
    <t>17-1754</t>
  </si>
  <si>
    <t>17-1804</t>
  </si>
  <si>
    <t>17-1837</t>
  </si>
  <si>
    <t>17-1838</t>
  </si>
  <si>
    <t>17-1931</t>
  </si>
  <si>
    <t>17-2046</t>
  </si>
  <si>
    <t>17-2105</t>
  </si>
  <si>
    <t>17-2168</t>
  </si>
  <si>
    <t>17-2185</t>
  </si>
  <si>
    <t>17-2234</t>
  </si>
  <si>
    <t>17-2236</t>
  </si>
  <si>
    <t>17-2247</t>
  </si>
  <si>
    <t>17-2273</t>
  </si>
  <si>
    <t>17-2342</t>
  </si>
  <si>
    <t>17-2375</t>
  </si>
  <si>
    <t>17-2378</t>
  </si>
  <si>
    <t>17-2397</t>
  </si>
  <si>
    <t>17-2596</t>
  </si>
  <si>
    <t>17-2692</t>
  </si>
  <si>
    <t>17-2840</t>
  </si>
  <si>
    <t>17-2992</t>
  </si>
  <si>
    <t>17-2993</t>
  </si>
  <si>
    <t>17-3066</t>
  </si>
  <si>
    <t>17-3105</t>
  </si>
  <si>
    <t>17-3279</t>
  </si>
  <si>
    <t>17-3423</t>
  </si>
  <si>
    <t>17-3435</t>
  </si>
  <si>
    <t>17-3443</t>
  </si>
  <si>
    <t>17-3572</t>
  </si>
  <si>
    <t>17-3664</t>
  </si>
  <si>
    <t>17-3665</t>
  </si>
  <si>
    <t>17-3676</t>
  </si>
  <si>
    <t>17-3727</t>
  </si>
  <si>
    <t>17-3760</t>
  </si>
  <si>
    <t>17-3817</t>
  </si>
  <si>
    <t>18-0004</t>
  </si>
  <si>
    <t>18-00124</t>
  </si>
  <si>
    <t>18-00144</t>
  </si>
  <si>
    <t>18-00174</t>
  </si>
  <si>
    <t>18-00174A</t>
  </si>
  <si>
    <t>18-00231</t>
  </si>
  <si>
    <t>18-00346</t>
  </si>
  <si>
    <t>GRAD-MD.COR.2018.0008.RDR</t>
  </si>
  <si>
    <t>REGI.COR.2018.0013</t>
  </si>
  <si>
    <t>SASO.COR.2018.00031LEAV</t>
  </si>
  <si>
    <t>2049-A</t>
  </si>
  <si>
    <t>2827-A</t>
  </si>
  <si>
    <t>GRAD-MC.COR.2018.0124.RDR</t>
  </si>
  <si>
    <t>GRAD-MC.COR.2018.00131.RDR</t>
  </si>
  <si>
    <t>GRAD.MC.COR.2018.00130.RDR</t>
  </si>
  <si>
    <t>3068-A</t>
  </si>
  <si>
    <t>Request to forward Curriculum Vitae and recommendation Letter to Establishments for the Praticum of HRM Students</t>
  </si>
  <si>
    <t>Request for List of Muslim Students and Muslim Scholars</t>
  </si>
  <si>
    <t>Endorsing the 946 sets of signature Card Customer Information File form &amp; Deposit Record</t>
  </si>
  <si>
    <t>Request to administer Survey Questionnaire to Technology Instructors of BPSU Main and Orani</t>
  </si>
  <si>
    <t>Request for additional Data for the Project entitled "Impact of Research, incentives on Faculty Researches of SUCs in Region III</t>
  </si>
  <si>
    <t>Request for List of Graduates from 2014-2015, 2015-2016 &amp; 2016-2017</t>
  </si>
  <si>
    <t>Request to fill-up the attached accreditor's Profile Form</t>
  </si>
  <si>
    <t>Request to furnish the COA with the Status/Info Re: Receipt &amp; Liquidation of CHED Fund transfers to BPSU amounting to Php7,869.455.00 as of June 30, 2016</t>
  </si>
  <si>
    <t>Request for list of Graduates from 2013-2016 for Agriculture</t>
  </si>
  <si>
    <t>Request for list of registered Nurses</t>
  </si>
  <si>
    <t>Urgent Request on Additional Data by the Committee on Higher &amp; Technical Education</t>
  </si>
  <si>
    <t>Requesting to indicate the names of the Employees who are requesting for Staggered Payment of Disallowances</t>
  </si>
  <si>
    <t>Request for Partnership with BPSU in Promoting Employment Opportunities to BPSU Graduates</t>
  </si>
  <si>
    <t>List of graduates under the College of Technology A.Y.2011-2016</t>
  </si>
  <si>
    <t>Submission of the list of ESGP-PA Student-Grantees Candidates for Graduation &amp;expected to receive academic distribution for 2016-2017</t>
  </si>
  <si>
    <t>List of graduates under the College of Engineering and Architecture A.Y.2013-2016</t>
  </si>
  <si>
    <t>Request to submit Students' Information Matrix (SIM) for ESGP-PA</t>
  </si>
  <si>
    <t>Request list of Graduates from Sy 2016-2017</t>
  </si>
  <si>
    <t>Request to transmit the Student's Info Matrix (SIM) for all Pantawid Pamilya Children 4th Week after the1st &amp; 2nd Sem of Each Academic Year</t>
  </si>
  <si>
    <t>List of MAED-THE graduates A.Y.2013-2017</t>
  </si>
  <si>
    <t>Masterlist of enrolled students 2nd Semester  A.Y. 2016-2017</t>
  </si>
  <si>
    <t>Request for List of Graduates w/ Contact Numbers for Employment</t>
  </si>
  <si>
    <t>List of CHED's Tulong Dunong Program for SY 2016-2017</t>
  </si>
  <si>
    <t>Request for Data of displaced HEI Personnel from Ay 2014-2015 to AY 2015-2016</t>
  </si>
  <si>
    <t>Masterlist of enrolled BSTM students 2nd Semester  A.Y. 2016-2017</t>
  </si>
  <si>
    <t>Request for Data for Uploaded &amp; Encoded in the AFMECHRDE Database information System</t>
  </si>
  <si>
    <t>Request Submission of Soft Copy of ACIC</t>
  </si>
  <si>
    <t>Request for copy of MOA  with DA</t>
  </si>
  <si>
    <t>Request for list of BPSU Nursing Graduates up to 2015-2016</t>
  </si>
  <si>
    <t>Urgent Submission of Requested Deliverables</t>
  </si>
  <si>
    <t>Submission of Audited Financial Report</t>
  </si>
  <si>
    <t>Reiteration of Request for Data from State Universities and Colleges (SUCs) in compliance with the Provisions of RA 7277 Section 17</t>
  </si>
  <si>
    <t>Masterlist of enrolled Mechanical Engineering students end Semester A.Y. 2017-2018</t>
  </si>
  <si>
    <t>Request list of Graduating Student &amp; Alumni Students to Join the FEMSA Philippine Family</t>
  </si>
  <si>
    <t>List of Audit Deficiencies in the BPSU-DA-BAR Project</t>
  </si>
  <si>
    <t>Requesting Assistance for the Copy of list of Graduates for SY 2013-2014, 2014-2015 band 2016-2017</t>
  </si>
  <si>
    <t>Request approval to gather data</t>
  </si>
  <si>
    <t>Request for Data for the Methodical Analysis of the Actual Period for various Procurement Projetc requiring BOR Confirmation of the Winning Bidder</t>
  </si>
  <si>
    <t>Request for list of Graduate with contact Nos. and email address for SY 2015-2016/2016-2017</t>
  </si>
  <si>
    <t>Submision of List of Reference used in Agriculture Courses</t>
  </si>
  <si>
    <t>Data requested by the Climate Change Commission on related Researches and Strategies</t>
  </si>
  <si>
    <t>Verification of the Status of Scholars who graduated this School Year</t>
  </si>
  <si>
    <t>List of New Scholars</t>
  </si>
  <si>
    <t>Request for List of Trainers</t>
  </si>
  <si>
    <t>Request for submission of  Budgetary requirements for the Preparation of Budget Hearing on Committee on Appropriation</t>
  </si>
  <si>
    <t>List of grantees of DND-CHED-PASUC Scholarship Program for SY 2017-2018</t>
  </si>
  <si>
    <t>Request for DOST-SEI Scholars enrolled in State Universities and Colleges</t>
  </si>
  <si>
    <t>Submission of the Name, Email Address &amp; contact  Nos. of the Designated 8888 Focal Persons to the OPKRM</t>
  </si>
  <si>
    <t>Request to submit required documents to support disbursement</t>
  </si>
  <si>
    <t>Request for Data of College Graduates for the Last Academic Year 2016-2017</t>
  </si>
  <si>
    <t>Submission of MIS0302 and updating of Report to T2MIS</t>
  </si>
  <si>
    <t>Request for List of Additional Lifebank Foundation Scholars</t>
  </si>
  <si>
    <t>Submission of Data on TVET Programs in Agriculture implemented</t>
  </si>
  <si>
    <t>Follow-up letter on the names of the participants for the Refresher Course for the Accreditation of Test Engineers</t>
  </si>
  <si>
    <t>Request for the follow-up on CHED Survey of Extension Services in SUCs</t>
  </si>
  <si>
    <t>Urgent Submission of SUC Data to Senate</t>
  </si>
  <si>
    <t>Annual Higher Education Data Collection for AY 2017-2018</t>
  </si>
  <si>
    <t>Follow-up: SUC Survey of Extension Services 2017</t>
  </si>
  <si>
    <t>Request to submit a certification of the docutmentary requirements requested by COA</t>
  </si>
  <si>
    <t>Requesting permission to distribute questionnaire and conduct interview to BPSU Administrator, Library Director, Head, Faculty and Students</t>
  </si>
  <si>
    <t>Data Request of Senate Committee on Finance</t>
  </si>
  <si>
    <t>Survey of Extension Services in State Universities &amp; Colleges (SUCs)</t>
  </si>
  <si>
    <t xml:space="preserve">Report of grades of scholars for the 2nd Semester 2016-2017 and Certificate of Registration 1st semester A.Y. 2017-2018 (Attached list of names) </t>
  </si>
  <si>
    <t>Request for a consolidated Copy of Grades of INB Beneficiaries enrolled in BPSU</t>
  </si>
  <si>
    <t>Reminder on the Submission of MIS0302 &amp; Updating of T2MIS (Training)</t>
  </si>
  <si>
    <t>Request to submit Status of the Compliance on the Implementation of the Madatory Drug Test</t>
  </si>
  <si>
    <t>Submission/Compliance of Audit Findings for Food Processing NC II-Orani Campus</t>
  </si>
  <si>
    <t>Request for Transfer of Employment to BGH</t>
  </si>
  <si>
    <t>Request the Deduction of Salary Loan Arrears</t>
  </si>
  <si>
    <t>Request to the fill up form from PCW</t>
  </si>
  <si>
    <t>Submission of Status of mandatory Random Drug Testing for Public Officials &amp; Employees</t>
  </si>
  <si>
    <t>Data on Non-Teaching Positions</t>
  </si>
  <si>
    <t>Request to gather data on dissertation entitled 'Evaluation of the Electrical Engineering Students' Educational Esperieces: Its Relationship to the E2020 Learning Outcomes"</t>
  </si>
  <si>
    <t>Request for list of students from school year 2014 to 2016</t>
  </si>
  <si>
    <t>Request to accomplish the attached "Survey Challenges Confronting accredited employees Organizations in Forging a CNA"</t>
  </si>
  <si>
    <t>Request to provide a list of graduates with their contact No. for the SY 2014-2017</t>
  </si>
  <si>
    <t>Reminder on Agency Compliance for FY 2017 PBB</t>
  </si>
  <si>
    <t>Request for list of Graduate from AY 2016-2017 &amp; 2017-2018 with address &amp; contact number</t>
  </si>
  <si>
    <t>comment of Dr. Macaraeg on the request of Fundline for the list of graduates</t>
  </si>
  <si>
    <t>Request for DATA on unfilled Teaching &amp; Non-Teaching Position</t>
  </si>
  <si>
    <t>Request list of nursing graduates &amp; Board Passers</t>
  </si>
  <si>
    <t>Request to Submit Documents</t>
  </si>
  <si>
    <t>Request to Gather Data for their Smart LTE Awareness Campain</t>
  </si>
  <si>
    <t>Request for List of Graduates</t>
  </si>
  <si>
    <t>request of the list of program or coursesand the corresponding amount per unit</t>
  </si>
  <si>
    <t>Request for the  List Of Programs on Courses &amp; The Corresponding Amount Per Unit</t>
  </si>
  <si>
    <t>List of SVUs with outstanding validated fund transforms</t>
  </si>
  <si>
    <t>Request the immediate transfer of the requirements</t>
  </si>
  <si>
    <t>Second Trimester Academic Program Evaluation</t>
  </si>
  <si>
    <t>List of Programs and the Corresponding Amount per Unit for Graduate Studies as Requested by the Office of the Skolar ng Bataan</t>
  </si>
  <si>
    <t>Request for the submission of data regarding the complete address, contact number and other information about the students enrolled in the graduate school for the school year 2016 and 2017.</t>
  </si>
  <si>
    <t xml:space="preserve">Request Updated List of Graduates </t>
  </si>
  <si>
    <t>Request for the complete details of students enrolled in the G.J.</t>
  </si>
  <si>
    <t>Request for List of Enrollment</t>
  </si>
  <si>
    <t>Request list of Graduates</t>
  </si>
  <si>
    <t>Urgent Data Request on Tuition &amp; Other School Fees</t>
  </si>
  <si>
    <t>Request list of graduates</t>
  </si>
  <si>
    <t>request to furnish the list of Graduating students from the various colleges to finalize the said schedules given by tobiel printing press</t>
  </si>
  <si>
    <t>Submission of Hand Copies of FY 2017 PBB Forms</t>
  </si>
  <si>
    <t>Request to submit the Audited Financial Reports of the IDG Project</t>
  </si>
  <si>
    <t>updating of municipal data and other relevant information from various sectors for 2017</t>
  </si>
  <si>
    <t>Submission of Documents</t>
  </si>
  <si>
    <t>Request to allow to distribute questionare</t>
  </si>
  <si>
    <t>Request for verification of records</t>
  </si>
  <si>
    <t>Submission NBC No. 461 evaluation &amp; Funding req't. to implement cycle 7A</t>
  </si>
  <si>
    <t>Follow up copy of certificate of employment and teaching workload</t>
  </si>
  <si>
    <t>Request to furnish the copy of consolidated 2nd semester grades of iskolar ng batasan beneficiaries</t>
  </si>
  <si>
    <t>Request to submit the list of R&amp;D/E achievers or awardees</t>
  </si>
  <si>
    <t>request for pertinent data from BPSU covering SY 15-18</t>
  </si>
  <si>
    <t>Certificate of graduate with academic distinction for AY 2017-2018 under ESGP-PA</t>
  </si>
  <si>
    <t>Request for enrollment data</t>
  </si>
  <si>
    <t>Request to furnish printed and sof copy of the documents itemized in the attach list</t>
  </si>
  <si>
    <t>Request for data on ETEEAP</t>
  </si>
  <si>
    <t>Request a masterlist of employees that will serve as basis on matching their MID number</t>
  </si>
  <si>
    <t>Compliance on Online Registration and updating</t>
  </si>
  <si>
    <t>Request to allow Ms. Concepcio to conduct a survey</t>
  </si>
  <si>
    <t>Request for a list of all employees who are under the temporary-permanent status</t>
  </si>
  <si>
    <t>Request for pertinent data from BPSU covering SY 2015-18</t>
  </si>
  <si>
    <t>Requesting a Masterlist of BPSU employee</t>
  </si>
  <si>
    <t>Submission of 2019 budget proposal and other pertinent data</t>
  </si>
  <si>
    <t>To submit the required documents for the project proposed additional roofing dormitory</t>
  </si>
  <si>
    <t>Request for preliminary data and invitation to the regional orientation- workshop on the online asset inventory and management</t>
  </si>
  <si>
    <t>Submission of projects, for possible visit and inspection by the president</t>
  </si>
  <si>
    <t>Urgent data submission of breakdown/ profiles of Job Order and contractual personnel</t>
  </si>
  <si>
    <t>Request for a copy of SUCs Comprehensive Land Use Plan</t>
  </si>
  <si>
    <t>Follow up certificate of employment and copy of teaching/ work load for 1st semester AY 2018-2019</t>
  </si>
  <si>
    <t>Request to dessiminate a copy of the attached data privacy consent form</t>
  </si>
  <si>
    <t>Request to authorize the payroll facility</t>
  </si>
  <si>
    <t>Advance copy of the consolidated billing templates for fee higher education</t>
  </si>
  <si>
    <t>Requesting a student record from different programs AY 2010-2015</t>
  </si>
  <si>
    <t>Urgent submission of additional SUC data</t>
  </si>
  <si>
    <t>Request for Job Posting, Special Recruitment Activity Job Fair Invitations and List of Graduates</t>
  </si>
  <si>
    <t>Request for a copy of the certificate of title of parcel of land located at Orani</t>
  </si>
  <si>
    <t>Urgent request for enrollment data for 1st semester, AY 2015-2016 and 1st Semester AY 2018-2019</t>
  </si>
  <si>
    <t>Enrollment data for 1st Semester, AY2018-2019</t>
  </si>
  <si>
    <t>Submission of list enrolled students for the first semester of AY 2018-2019 for the Assessment of potential beneficiaries included in the Listahan 2.0 of DSWD to avail of Tertiary Education subsidiary</t>
  </si>
  <si>
    <t>Request to provide them candidates for the vacant positions</t>
  </si>
  <si>
    <t>Submission of nominations for the various NAST and DOST awards for 2019</t>
  </si>
  <si>
    <t>Issuance of username and password for HEIs to access the UNIFAST test portal in importing the data for TES applications</t>
  </si>
  <si>
    <t>Follow up on the submission of the required documents of various infrastracture projects implemented by the University for CY2015-2017</t>
  </si>
  <si>
    <t>Requesting an updated list of tuition and other school fees covering two (2) consecutive school year 2017-2018 and 2018-2019</t>
  </si>
  <si>
    <t>Urgent submission of data on tuition and other school fees in SUCs</t>
  </si>
  <si>
    <t>request for print-out of transcript of records of students who will participate the PASUC 2017 Regional Culture and the Arts Festival and Competition</t>
  </si>
  <si>
    <t>request to attach template to utilize as data banking and reporting for financial matters of the office of the finance management services</t>
  </si>
  <si>
    <t>Urgent follow up on free higher Education billings for the 1st Semester AY 2018-2019</t>
  </si>
  <si>
    <t>Request for Student Academic Program Evaluation</t>
  </si>
  <si>
    <t>Request of Official list Print Outs</t>
  </si>
  <si>
    <t>Annual Higher Education data/ Information collection</t>
  </si>
  <si>
    <t>Request for Data of Student Registration and Graduates</t>
  </si>
  <si>
    <t>Follow up on Free Higher education billing requirements for the 1st Semester AY 2018-2019</t>
  </si>
  <si>
    <t>Requesting for BPSU estimated Tax Subsidy Requirements for FY 2019-2023</t>
  </si>
  <si>
    <t xml:space="preserve">Request for copies of transcript of records of SCUAA players-Main Campus </t>
  </si>
  <si>
    <t>Follow-up on the submission of liquidation reports</t>
  </si>
  <si>
    <t>Request for a copy of list of  BS Architecture  Graduates from Batch 2004 to 2017</t>
  </si>
  <si>
    <t>Requesting submission of Interim settlement report</t>
  </si>
  <si>
    <t>Urgent submission of pertinent SUC data</t>
  </si>
  <si>
    <t>Request to Conduct Interview with VP Research, Director of Research and Extension and Faculty Researchers and to provide copies of secondary data</t>
  </si>
  <si>
    <t>Request for statistical data of students in tertiary school per degree/course</t>
  </si>
  <si>
    <t>Requesting Statistical Data of Students in Tertiary School per Course</t>
  </si>
  <si>
    <t>Request to assist in gathering data by accomplishing attached form</t>
  </si>
  <si>
    <t>Urgent submission of data on other school fees excluded by UNIFAST</t>
  </si>
  <si>
    <t>Request to gather data in BPSU for dissertation</t>
  </si>
  <si>
    <t>Request to allow to take some video footages of ICT Building</t>
  </si>
  <si>
    <t>Request for the earlier submission of COA Audited Financial Reports of liquidation</t>
  </si>
  <si>
    <t>Request to assist in gathering data by accomlishing attached form</t>
  </si>
  <si>
    <t>Request to allow to conduct Survey Questions</t>
  </si>
  <si>
    <t>Requesting for the 1st semester 2018-2019 grades of the scholars</t>
  </si>
  <si>
    <t>Requesting for the 1st semester A.Y. 2018-2019 grades of the scholars</t>
  </si>
  <si>
    <t>Request for verification of Credentials from BPSU</t>
  </si>
  <si>
    <t>Request for lIst of Graudates of BSME, BSECE &amp; BSEE for 2016-2017</t>
  </si>
  <si>
    <t>Annual higher education data/information collection</t>
  </si>
  <si>
    <t>02492-A</t>
  </si>
  <si>
    <t>02632-A</t>
  </si>
  <si>
    <t>3063-A</t>
  </si>
  <si>
    <t>03362-A</t>
  </si>
  <si>
    <t>Information Regarding the Screening &amp; Accreditation of Dr. H. M. Paguia as University Profession</t>
  </si>
  <si>
    <t>Request to allow to float the dissertation questioners</t>
  </si>
  <si>
    <t>Request to allow to float the dissertation questionnaires</t>
  </si>
  <si>
    <t>Submission of Accomplishment Reports and Supporting Document of JSUS (Fr: 2018)</t>
  </si>
  <si>
    <t>Varification if the 2nd yr Trade Technician (Wood Pattern Making Technology) Program was authorized by CHED</t>
  </si>
  <si>
    <t>Request to submit nomonation for the G.O. Ocfemia Outstanding Plants Pathologist Awards</t>
  </si>
  <si>
    <t>Compliance with Executive Order No. 75 "Directing all Department, Bureaus, Offices and Istrumentalities of the Government to Identify Lands Owned by the Government Devoted to or suitable for Agriculture for Distribution to Qualified Beneficiaries</t>
  </si>
  <si>
    <t>Submission of Documents with reference to the Const6ruction of 4 Storey College of Technology Building at Main Campus</t>
  </si>
  <si>
    <t>Request the submission of the documents in reference to the construction of Engeneering Academic &amp; Laboratory Building</t>
  </si>
  <si>
    <t>RE: Follow-up on the submission of terminal Report &amp; Audited Financial Report on Green Energy Driven Water Syatem</t>
  </si>
  <si>
    <t>Re: Submission of Pertinent SUCs III Data for FY 2020+E70:E72 Budget Presentation to the Senate Committee on Finance</t>
  </si>
  <si>
    <t>Request Submission of Pertinent Documents prior to the Next CHTE Chairperson</t>
  </si>
  <si>
    <t>Request for Submission of billings for TES 3a &amp; TES 3b</t>
  </si>
  <si>
    <t>Submission of the required documents for the Construction of OSA Building</t>
  </si>
  <si>
    <t>Request for Data of all Students from Limay that are currently enrolled in BPSU</t>
  </si>
  <si>
    <t>Request for List of Examines with Ratings &amp; Certification of Institutional Performance w/ National Passing Percentage in the Various Licensure Examination in June 2019</t>
  </si>
  <si>
    <t>Submission of Contracts Involving Government Buildings and/or Lands Leased to Private Entities/Individuals</t>
  </si>
  <si>
    <t>Urgent Submission of Pertinent SUC Data</t>
  </si>
  <si>
    <t>Submission of Additional SUC Data</t>
  </si>
  <si>
    <t>Request to furnish an Updated List of Tuition &amp; Other School Fees for AY 2018-2019 &amp; 2019-2020</t>
  </si>
  <si>
    <t>Request to conduct survey</t>
  </si>
  <si>
    <t>Request to conduct a survey for research</t>
  </si>
  <si>
    <t>Submission of List of Higher Education Institution Faculty Teaching Filipino &amp; Panitikan General Education Courses</t>
  </si>
  <si>
    <t>Request for Submission of List of Subjects with Laboratory Fee</t>
  </si>
  <si>
    <t>Request for Data from Cashiers for UNIFAST Submission</t>
  </si>
  <si>
    <t>Submission of Report on Assessment of Student Affairs &amp; Services for Academic Year 2019-2020</t>
  </si>
  <si>
    <t>Request for Database of Graduates Starting from 2000</t>
  </si>
  <si>
    <t>Urgent Submission of Additional Data on &amp; Budget Proposals for Student Dormitories &amp; Housing Facilities</t>
  </si>
  <si>
    <t>Data Requested by the Department of Education (DepEd)</t>
  </si>
  <si>
    <t>Urgent Data Requests from Senate Committees on Higher, Technical &amp; Vocational Education &amp; Civil Service</t>
  </si>
  <si>
    <t>Request for Property Documents required for Building Permits on the Tower Upgrade</t>
  </si>
  <si>
    <t>Request Permission to gather Pertinent Data</t>
  </si>
  <si>
    <t>Urgent Submission of Research &amp; Extension Programs for FY 2017-2019 that Address the Sustainable Development Goals</t>
  </si>
  <si>
    <t>Letter of Intent to survey Property</t>
  </si>
  <si>
    <t>Reminder on the Submission of the BPSU Financial Reports to COA Office</t>
  </si>
  <si>
    <t>Submission of SHEI Monitoring Report &amp; Certificate of Deloading for 2019</t>
  </si>
  <si>
    <t>Urgent Date Requests from Senate</t>
  </si>
  <si>
    <t>Request for Data on Existing Dormitories, Housing &amp; DRRM Involvement</t>
  </si>
  <si>
    <t>Request to Resubmit List of Graduates of 2009-2010 &amp; 2013-2019 with Corresponding Serial Number</t>
  </si>
  <si>
    <t>Submission of Requirement for Portfolio Assessment</t>
  </si>
  <si>
    <t>Request the assistance in the Distribution &amp; Accomplishment of Forms</t>
  </si>
  <si>
    <t xml:space="preserve">Request for Comments/Explanations regarding the Discrepancies
</t>
  </si>
  <si>
    <t>Request Permission to Administer the Survey Questionnaire</t>
  </si>
  <si>
    <t xml:space="preserve">AGENCY INFORMATION INVENTORY </t>
  </si>
  <si>
    <t>Agency Abbrv</t>
  </si>
  <si>
    <t>Agency Name</t>
  </si>
  <si>
    <t xml:space="preserve">Title </t>
  </si>
  <si>
    <t>Description</t>
  </si>
  <si>
    <t xml:space="preserve">File Format </t>
  </si>
  <si>
    <t xml:space="preserve">Online Publication </t>
  </si>
  <si>
    <t xml:space="preserve">Location of URL </t>
  </si>
  <si>
    <t xml:space="preserve">Disclosure </t>
  </si>
  <si>
    <t xml:space="preserve">Original Data Owner </t>
  </si>
  <si>
    <t xml:space="preserve">Data Maintainer </t>
  </si>
  <si>
    <t xml:space="preserve">Date Released or Coverage </t>
  </si>
  <si>
    <t>Frequency of Update</t>
  </si>
  <si>
    <t xml:space="preserve">DBM </t>
  </si>
  <si>
    <t xml:space="preserve">Department of Budget &amp; Management </t>
  </si>
  <si>
    <t>BFARs online through the URS</t>
  </si>
  <si>
    <t>N/A</t>
  </si>
  <si>
    <t xml:space="preserve">BPSU Website </t>
  </si>
  <si>
    <t>OPD/Budget</t>
  </si>
  <si>
    <t xml:space="preserve">quarterly </t>
  </si>
  <si>
    <t>AO25</t>
  </si>
  <si>
    <t xml:space="preserve">AO25 Secretariat (Development Academy of the Philippines) </t>
  </si>
  <si>
    <t>Performance Based Bonus FY 2016</t>
  </si>
  <si>
    <t>Compliance to the Guidelines on the Grant of PBB under Executive Order no. 80 s. 2012 Executive Order No. 201 s. 206</t>
  </si>
  <si>
    <t>standard (hard copy, soft copy)</t>
  </si>
  <si>
    <t xml:space="preserve">OPD </t>
  </si>
  <si>
    <t>2017-02-17</t>
  </si>
  <si>
    <t>CHED</t>
  </si>
  <si>
    <t xml:space="preserve">Commission on Higher Education </t>
  </si>
  <si>
    <t xml:space="preserve">Senate Committee on Finance </t>
  </si>
  <si>
    <t>Online Submission of Budget Proposal FY 2018-2020</t>
  </si>
  <si>
    <t>Pertinent data in preparation for budget hearings and deliberations</t>
  </si>
  <si>
    <t>2017-05-18</t>
  </si>
  <si>
    <t xml:space="preserve">Performance Based Bonus FY 2016 Justification </t>
  </si>
  <si>
    <t>2017-06-05</t>
  </si>
  <si>
    <t>Normative Financing Report 2016</t>
  </si>
  <si>
    <t xml:space="preserve">standard (soft copy) </t>
  </si>
  <si>
    <t>MIS</t>
  </si>
  <si>
    <t>2017-10-29</t>
  </si>
  <si>
    <t xml:space="preserve">FY 2019 Budget Folio </t>
  </si>
  <si>
    <t>2017-07-26</t>
  </si>
  <si>
    <t xml:space="preserve">House Committee on Appropriations </t>
  </si>
  <si>
    <t xml:space="preserve">FY 2018 Budget Folio </t>
  </si>
  <si>
    <t>2017-08-29</t>
  </si>
  <si>
    <t xml:space="preserve">PASUC </t>
  </si>
  <si>
    <t xml:space="preserve">Philippine Association of State Colleges and Universities </t>
  </si>
  <si>
    <t xml:space="preserve">Requirements for the Senate Budget Hearing (as Regional Chair) </t>
  </si>
  <si>
    <t>2017-09-18</t>
  </si>
  <si>
    <t>Performance Based Bonus FY 2017</t>
  </si>
  <si>
    <t>2018-04-24</t>
  </si>
  <si>
    <t>DBM</t>
  </si>
  <si>
    <t>standard (hard copy)</t>
  </si>
  <si>
    <t>2018-04-23</t>
  </si>
  <si>
    <t xml:space="preserve">PRMSU </t>
  </si>
  <si>
    <t xml:space="preserve">President Ramon Magsaysay State University </t>
  </si>
  <si>
    <t xml:space="preserve">BPSU Data for Senate to Regional Chair </t>
  </si>
  <si>
    <t xml:space="preserve">word </t>
  </si>
  <si>
    <t>2018-08-10</t>
  </si>
  <si>
    <t>FY 2019 Proposed Budget submitted to DBM &amp; CO 2017, 2018, 2019</t>
  </si>
  <si>
    <t>2018-08-17</t>
  </si>
  <si>
    <t xml:space="preserve">Additional Data on SUCs Comprehensive Land Use Plan </t>
  </si>
  <si>
    <t>pdf, word</t>
  </si>
  <si>
    <t>2018-09-06</t>
  </si>
  <si>
    <t xml:space="preserve">Data for Senate Budget Hearing </t>
  </si>
  <si>
    <t>2018-09-14</t>
  </si>
  <si>
    <t xml:space="preserve">FY 2019 Proposed Budget (Senate Budget Briefing) </t>
  </si>
  <si>
    <t xml:space="preserve">standard (hard copy, soft copy) </t>
  </si>
  <si>
    <t>2018-09-17</t>
  </si>
  <si>
    <t>Bataan Peninsula State University</t>
  </si>
  <si>
    <t>Board Advisory</t>
  </si>
  <si>
    <t>Doc/ Hard copy</t>
  </si>
  <si>
    <t>No</t>
  </si>
  <si>
    <t>Exception</t>
  </si>
  <si>
    <t>Office of the University Secretary</t>
  </si>
  <si>
    <t>University and Board Secretary</t>
  </si>
  <si>
    <t>Disposed after 2 years from the date of the record</t>
  </si>
  <si>
    <t>Correspondence</t>
  </si>
  <si>
    <t>Routinary/ Non-Routinary Communication (Internal and External)</t>
  </si>
  <si>
    <t>Hard copy</t>
  </si>
  <si>
    <t>Yes</t>
  </si>
  <si>
    <t>Dispose after 2 years from the date of records, 2 years after acted upon, 2 years after</t>
  </si>
  <si>
    <t>Issuances</t>
  </si>
  <si>
    <t>House Bill, Senate Bill, CHED, CMO’s, Court Order, Executive Order, DBM SARO, Advises, CSC Memorandum/ Order, etc.</t>
  </si>
  <si>
    <t>Internal</t>
  </si>
  <si>
    <t>Permanent</t>
  </si>
  <si>
    <t>Board Meeting/ Proceeding Files</t>
  </si>
  <si>
    <t>Board Meetings Agenda Folder/kits or Reports Presented during Board Meeting (Regular/Special)</t>
  </si>
  <si>
    <t>Doc/ pdf/ hard copy</t>
  </si>
  <si>
    <t>Memorandum of Understanding/ Agreement</t>
  </si>
  <si>
    <t>Memorandum of Understanding/ Agreement (Linkages, Training for the Students, Scholarship, Special Projects etc.)</t>
  </si>
  <si>
    <t>Pdf/ hard copy</t>
  </si>
  <si>
    <t>Limited</t>
  </si>
  <si>
    <t>Board Minutes of the Meeting</t>
  </si>
  <si>
    <t>Board Notice of Implementation</t>
  </si>
  <si>
    <t>Board Approved Agenda for Implementation</t>
  </si>
  <si>
    <t>Board Notice of Meeting</t>
  </si>
  <si>
    <t>Notice of Implementation</t>
  </si>
  <si>
    <t>Dispose after 2 years from the date of record</t>
  </si>
  <si>
    <t>Board Referendum</t>
  </si>
  <si>
    <t>Board Approved Referendum</t>
  </si>
  <si>
    <t>Board Resolution</t>
  </si>
  <si>
    <t>Board Approved Resolutions</t>
  </si>
  <si>
    <t>BPSU-OUR</t>
  </si>
  <si>
    <t>Enrollment Report (Student Accounting by Year Level and Sex)</t>
  </si>
  <si>
    <t>Includes statistics of students enrolled in different program offering for a particular semester/term by year level and sex</t>
  </si>
  <si>
    <t>Standard XLS</t>
  </si>
  <si>
    <t>None</t>
  </si>
  <si>
    <t>Public</t>
  </si>
  <si>
    <t>OUR</t>
  </si>
  <si>
    <t>Every semester or term or as the need arises</t>
  </si>
  <si>
    <t>Reports on Graduates</t>
  </si>
  <si>
    <t>Includes the number of graduates of different programs by sex</t>
  </si>
  <si>
    <t>XLS</t>
  </si>
  <si>
    <t>Annually or as the need arises</t>
  </si>
  <si>
    <t>Report on Grades(Individual)</t>
  </si>
  <si>
    <t>Includes the grades of students in their enrolled courses</t>
  </si>
  <si>
    <t>http://reportgrades.bpsu.edu.ph/login-form.php</t>
  </si>
  <si>
    <t>Every semester or term</t>
  </si>
  <si>
    <t>Worksheet on Consolidated Grades</t>
  </si>
  <si>
    <t>Includes the number of all students in all their enrolled courses</t>
  </si>
  <si>
    <t>Dropout Rate</t>
  </si>
  <si>
    <t>Includes the number of students who officially dropped courses</t>
  </si>
  <si>
    <t>Information of Students (Student’s Directory)</t>
  </si>
  <si>
    <t>Includes data on students such as but not limited to sex, address, contact number, email address, birthday</t>
  </si>
  <si>
    <t>Standard SYSTEM-BASED</t>
  </si>
  <si>
    <t>As the need arises</t>
  </si>
  <si>
    <t>List of Graduates</t>
  </si>
  <si>
    <t>Includes the name and sex of the graduates</t>
  </si>
  <si>
    <t>List of Enrollees</t>
  </si>
  <si>
    <t>Includes the name and sex of the enrollees</t>
  </si>
  <si>
    <t>Standard System-based</t>
  </si>
  <si>
    <t>OVPAA</t>
  </si>
  <si>
    <t>BATAAN PENINSULA STATE UNIVERSITY – OFFICE OF THE VICE PRESIDENT FOR ACADEMIC AFFAIRS</t>
  </si>
  <si>
    <t>Syllabi Preparation per Cluster</t>
  </si>
  <si>
    <t>Syllabus is guide to a course and what will be expected of you in the course. Generally it will include course policies, rules and regulations, required texts, and a schedule of assignments. A syllabus can tell you nearly everything you need to know about how the course will run and what will be expected of you</t>
  </si>
  <si>
    <t>DOC</t>
  </si>
  <si>
    <t>NONE</t>
  </si>
  <si>
    <t>EXCEPTION</t>
  </si>
  <si>
    <t>Whenever there is a change in curriculum</t>
  </si>
  <si>
    <t>Instructional Materials Preparation</t>
  </si>
  <si>
    <t>Instructional materials are the tools used in educational lessons, which includes active learning and assessment. Basically, any resource a teacher uses to help him teach his students is an instructional material. There are many types of instructional materials, but let’s look at some common ones.</t>
  </si>
  <si>
    <t>Assigning/ Designating Cluster Heads/ SIP Coordinator</t>
  </si>
  <si>
    <t>Recommended to the President academic policies pertaining to curricula, faculty appointments and assignments, and academic programs.</t>
  </si>
  <si>
    <t>Every Semester of New Academic Year</t>
  </si>
  <si>
    <t>Budget Planning of Offices under Academic Affairs</t>
  </si>
  <si>
    <t>Coordinate the Planning and preparation of the annual budget proposals of different Colleges and Institutes</t>
  </si>
  <si>
    <t>Yearly</t>
  </si>
  <si>
    <t>GREGORIO J. RODIS, Ph. D.</t>
  </si>
  <si>
    <t>University President</t>
  </si>
  <si>
    <t>2020-Q1</t>
  </si>
  <si>
    <t>0002</t>
  </si>
  <si>
    <t>Submission of Documentary Requirements of Students who Qualified for Tertiary Education Subsidy in AY 2018-2019</t>
  </si>
  <si>
    <t>0004</t>
  </si>
  <si>
    <t>Request for Pertinent Data: Number of Tertiary Students from Outside Bataan</t>
  </si>
  <si>
    <t>0045</t>
  </si>
  <si>
    <t>Request to Submit Financial Reports &amp; Disbursement Voucher &amp; its Supporting Documents for the Months of August to December 2019</t>
  </si>
  <si>
    <t>0059</t>
  </si>
  <si>
    <t>Urgent Data on List of Other School Fees</t>
  </si>
  <si>
    <t>0176</t>
  </si>
  <si>
    <t>Urgent Data Request from Office of the Honorable Senator Pia S. Cayetano</t>
  </si>
  <si>
    <t>0448</t>
  </si>
  <si>
    <t>Urgent Data Request from Office of Senate Committee on Finance</t>
  </si>
  <si>
    <t>0458</t>
  </si>
  <si>
    <t>Request for a List of Possible R&amp;D Project Proposals</t>
  </si>
  <si>
    <t>0495</t>
  </si>
  <si>
    <t>Submission of Unliquidated Fund Transfers Funded by HEDFS</t>
  </si>
  <si>
    <t>0556</t>
  </si>
  <si>
    <t>Request all BPSU Documents Requiring Legal Action be Submitted through Courier together with a Letter of Transmittal</t>
  </si>
  <si>
    <t>0562</t>
  </si>
  <si>
    <t>Request to submit the Billing Document of the Scholarship Training Program to TESDA PO Bataan</t>
  </si>
  <si>
    <t>0593</t>
  </si>
  <si>
    <t>Request to submit the Terminal Report</t>
  </si>
  <si>
    <t>0495-A</t>
  </si>
  <si>
    <t>0740</t>
  </si>
  <si>
    <t>Monitoring of HEI during COVID-19</t>
  </si>
  <si>
    <t>0708-C</t>
  </si>
  <si>
    <t>CHED Monitoring of SUCs during COVID-19</t>
  </si>
  <si>
    <t>0612-A</t>
  </si>
  <si>
    <t>Reminder on the Submission of Online Survey on the Land Assets of SUC - AIM Survey</t>
  </si>
  <si>
    <t>0740-A</t>
  </si>
  <si>
    <t>Weekly CHED COVID-19 Monitoring Form for Higher Education Institutions (HEIs)</t>
  </si>
  <si>
    <t>2020-Q2</t>
  </si>
  <si>
    <t>0708-H</t>
  </si>
  <si>
    <t>Daily Submission of SUC Status Update on the Provision of Goods to Address COVID-19</t>
  </si>
  <si>
    <t>0708-I</t>
  </si>
  <si>
    <t>PASUC Advisory No. 36 - Urgent Request from House Committee on Higher and Technical Education (CHTE)</t>
  </si>
  <si>
    <t>0746</t>
  </si>
  <si>
    <t>Request for Dissemination and Accomplishment of the Survey Form</t>
  </si>
  <si>
    <t>0708-J</t>
  </si>
  <si>
    <t>National Economic Development Authority (NEDA) Consumer Rapid Assessment</t>
  </si>
  <si>
    <t>0708-L</t>
  </si>
  <si>
    <t>Request 1 Minute "COVID Assessment Survey for SEA-TVET Programme"</t>
  </si>
  <si>
    <t>0708-N</t>
  </si>
  <si>
    <t>Additional Urgent Request from House Committee on Higher and Technical Education (CHTE)</t>
  </si>
  <si>
    <t>0749</t>
  </si>
  <si>
    <t>Request for Data on all BPSU Teaching &amp; Non-Teaching Personnel who are Bonafide Residents of City of Balanga</t>
  </si>
  <si>
    <t>0708-N1</t>
  </si>
  <si>
    <t>Amendment to the Urgent Request from Committee on Higher and Technical Education (CHTE)</t>
  </si>
  <si>
    <t>0708-P</t>
  </si>
  <si>
    <t>UNESCO-ILO COVID Survey for TVET Providers and Policy Makers</t>
  </si>
  <si>
    <t>0708-Q</t>
  </si>
  <si>
    <t>Data request from House Committee on Higher and Technical Education (CHTE)</t>
  </si>
  <si>
    <t>0708-R</t>
  </si>
  <si>
    <t>Survey from House Committee on Higher and Technical Education</t>
  </si>
  <si>
    <t>0708-T</t>
  </si>
  <si>
    <t>Submission of HEI Action Plan after April 30, 2020 including Policy Recommendations as Input for CHED Policy Formulation</t>
  </si>
  <si>
    <t>0756</t>
  </si>
  <si>
    <t>Request for Assistance on Scoping Study on Adult Education Programs of HEI</t>
  </si>
  <si>
    <t>0708-U</t>
  </si>
  <si>
    <t>Additional Data Requested by House Committee on Higher and Technical Education (CHTE)</t>
  </si>
  <si>
    <t>0708-W</t>
  </si>
  <si>
    <t>Accomplishment of the Online Survey on the Implementation of Flexible Learning for the Continuity of HEIs on or before May 5, 2020</t>
  </si>
  <si>
    <t>0708-X</t>
  </si>
  <si>
    <t>Invitation to RAPID Assessment Survey for TESDA Trainees and Assessors</t>
  </si>
  <si>
    <t>0612-B</t>
  </si>
  <si>
    <t>Follow-Up on AIM Survey for Table Database</t>
  </si>
  <si>
    <t>0708-E1</t>
  </si>
  <si>
    <t>Inventory of Stranded Students (Follow-Up)</t>
  </si>
  <si>
    <t>0787</t>
  </si>
  <si>
    <t>Request for Submission of FY 2021 SUC Budget Proposal</t>
  </si>
  <si>
    <t>0761-A</t>
  </si>
  <si>
    <t>Survey on Challenges/ Limitations Encountered in Responding and Processing FOI Requests from March 13, 2020- May 28, 2020</t>
  </si>
  <si>
    <t>0849</t>
  </si>
  <si>
    <t>Situational Data Collection 8</t>
  </si>
  <si>
    <t>0858</t>
  </si>
  <si>
    <t xml:space="preserve">Data Request on the Accreditation of Engineering and Technology Programs </t>
  </si>
  <si>
    <t>0864</t>
  </si>
  <si>
    <t>Summary of Submission in the PIPOL System</t>
  </si>
  <si>
    <t>0896</t>
  </si>
  <si>
    <t>Request for the list of programs, projects and Activities (PPAs)</t>
  </si>
  <si>
    <t>0938</t>
  </si>
  <si>
    <t>Submission of Data and Information on the Ladderized Education Programs (LEP)</t>
  </si>
  <si>
    <t>953-A</t>
  </si>
  <si>
    <t>Request for additional documents</t>
  </si>
  <si>
    <t>0965</t>
  </si>
  <si>
    <t>Submission of special order &amp; terms of reference as member of DOST's AMCEN</t>
  </si>
  <si>
    <t>2020-Q3</t>
  </si>
  <si>
    <t>0941-A</t>
  </si>
  <si>
    <t>Data Gathering Instruments for the Research and Instructions Thematic Areas of the Regional Higher Education Plan (RHEAP) for Mitigating the Impact of COVID-19</t>
  </si>
  <si>
    <t>0974</t>
  </si>
  <si>
    <t>SUCs Submission of Research and Extension Initiatives for COVID-19 Pandemic</t>
  </si>
  <si>
    <t>0941-B</t>
  </si>
  <si>
    <t>Data Gathering for the Operations Thematic Area of the Regional Higher Education Action Plan (RHEAP) for Mitigating the Impact of COVID-19</t>
  </si>
  <si>
    <t>0996</t>
  </si>
  <si>
    <t>Request for data &amp; assistance for Mt. Samat cable car study</t>
  </si>
  <si>
    <t>0941-C</t>
  </si>
  <si>
    <t>Data Gathering for the Extension &amp; Productivity Area of the Regional Higher Educational Action Plan for Mitigating the Impact of COVID-19</t>
  </si>
  <si>
    <t>1018</t>
  </si>
  <si>
    <t>Request to Submit the Documents of BPSU Academic Manual and List of BPSU Employees</t>
  </si>
  <si>
    <t>0941-D</t>
  </si>
  <si>
    <t>Extension of Data Gathering of the Thematic Areas for the Regional Higher Education Action Plan (RHEAP) for Mitigating the Impact of COVID-19</t>
  </si>
  <si>
    <t>1038</t>
  </si>
  <si>
    <t>Documents Requested by the Senate Committee on Finance</t>
  </si>
  <si>
    <t>1048</t>
  </si>
  <si>
    <t>Submission of Information on the HEIs' Preparations for the Implementation of Flexible Learning for AY 2020-2021</t>
  </si>
  <si>
    <t>1050</t>
  </si>
  <si>
    <t>Submisison of Documents Requested by COA</t>
  </si>
  <si>
    <t>1070</t>
  </si>
  <si>
    <t>Request to Submit Documents to Support BPSU's Tulong Dunong Program (TDP) under TES</t>
  </si>
  <si>
    <t>1094</t>
  </si>
  <si>
    <t>Request to Submit All Documents for the TIEC Project</t>
  </si>
  <si>
    <t>1110</t>
  </si>
  <si>
    <t>Data needed for the dialogue with DICT 3 &amp; LGU's</t>
  </si>
  <si>
    <t>1137</t>
  </si>
  <si>
    <t>Online Survey on SUC's ICT Readiness &amp;Modes of Flexible Teaching -Learning</t>
  </si>
  <si>
    <t>1147</t>
  </si>
  <si>
    <t>Monitoring of Drug Testing in the State Universities and Colleges (SUCs)</t>
  </si>
  <si>
    <t>1148</t>
  </si>
  <si>
    <t>Solicitation of Programs, Projects &amp; Activities for the Unemployed, Displaced Workers &amp; Repatriated OFWs</t>
  </si>
  <si>
    <t>1155</t>
  </si>
  <si>
    <t>Request the Submission of Terminal Technical and Financial Reports on/before August 15, 2020</t>
  </si>
  <si>
    <t>1165</t>
  </si>
  <si>
    <t>Survey for Capacity Building Programs to SUCs</t>
  </si>
  <si>
    <t>1163</t>
  </si>
  <si>
    <t>Request Assistance to Provide Data</t>
  </si>
  <si>
    <t>1182</t>
  </si>
  <si>
    <t>Request to submit documents</t>
  </si>
  <si>
    <t>1137-A</t>
  </si>
  <si>
    <t>Quick/Online Survey on LMS Conducted by the DICT</t>
  </si>
  <si>
    <t>1202</t>
  </si>
  <si>
    <t>Submission of Programs, Activities, Projects (PAPs) Related to Mitigating the Effect of COVID-19 in Higher Education FY 2020 to FY 2022</t>
  </si>
  <si>
    <t>1245</t>
  </si>
  <si>
    <t>Online Survey on SUC FY 2021 Budget and Other Pertinent Data</t>
  </si>
  <si>
    <t>1296</t>
  </si>
  <si>
    <t>Urgent request from CHTE</t>
  </si>
  <si>
    <t>1303</t>
  </si>
  <si>
    <t>Seeking clarification and explanation to the maximum teaching load used as basis in granting ETL</t>
  </si>
  <si>
    <t>1296-A</t>
  </si>
  <si>
    <t>Response of BPSU- Report on Opening of Classes for AY: 2020-2021</t>
  </si>
  <si>
    <t>1314</t>
  </si>
  <si>
    <t>Request permission to administer questionnaire</t>
  </si>
  <si>
    <t>1331</t>
  </si>
  <si>
    <t>Request the Submission of Fund Utilization Report &amp; to Settle the Accountabilities w/ the Accounting Unit</t>
  </si>
  <si>
    <t>1296-B</t>
  </si>
  <si>
    <t>Request for data and information relative to the opening of classes</t>
  </si>
  <si>
    <t>1057-A</t>
  </si>
  <si>
    <t>Submission of Additional Documentary Requirements in Reference to AOM No. 20-017 (2019)</t>
  </si>
  <si>
    <t>1412</t>
  </si>
  <si>
    <t>Data on Mechanisms Established in the SUCs on Sexual Harassment and Womens Desk</t>
  </si>
  <si>
    <t>1427</t>
  </si>
  <si>
    <t>Request to Gather Information/ Collect News Articles fro AAACU e-newsletter for posting at AAACU website</t>
  </si>
  <si>
    <t>1412-A</t>
  </si>
  <si>
    <t>1435</t>
  </si>
  <si>
    <t>Urgent Submission of List of Priority Projects/Program for FY 2021</t>
  </si>
  <si>
    <t>1459</t>
  </si>
  <si>
    <t>Preparation &amp; Online Submission of Fiscal Year (FY) 2021 Gender &amp; Development (GAD) Plans &amp; Budgets</t>
  </si>
  <si>
    <t>2020-Q4</t>
  </si>
  <si>
    <t>1472</t>
  </si>
  <si>
    <t>Submission of data for LEA retooling workshop &amp; harmonization of review materials</t>
  </si>
  <si>
    <t>1477</t>
  </si>
  <si>
    <t>Submission of Accomplished form for the proposed med program</t>
  </si>
  <si>
    <t>1497</t>
  </si>
  <si>
    <t>Request to Furnish an Updated List of Tuition &amp; Other School Fees from AY 2019-2020 and 2020-2021</t>
  </si>
  <si>
    <t>1498</t>
  </si>
  <si>
    <t>Advisory on the Submission of Budgetary Requests and Queries to DBM RO-III</t>
  </si>
  <si>
    <t>1507</t>
  </si>
  <si>
    <t>Urgent Survey of SUC's Systems &amp; Capabilities for Smart Campus Development</t>
  </si>
  <si>
    <t>1526</t>
  </si>
  <si>
    <t>Request of a copy of the breakdown of the 1-Billion ICT Project for 2021</t>
  </si>
  <si>
    <t>1526-A</t>
  </si>
  <si>
    <t>Response on the Request for the Breakdown of the 1 Billion ICT &amp; Academic Projects</t>
  </si>
  <si>
    <t>1498-A</t>
  </si>
  <si>
    <t>1551</t>
  </si>
  <si>
    <t>Submission of TES Documentary Requirements for AY 2020-2021</t>
  </si>
  <si>
    <t>1566</t>
  </si>
  <si>
    <t>Request to submit a Written Explanation for the Failure to Comply on the Submission of Citizen's Charter &amp; Cert. of Compliance &amp; submit the Most Updated Citizen's Charter &amp; Certificate of Compliance</t>
  </si>
  <si>
    <t>1581</t>
  </si>
  <si>
    <t>Submission of Learning Continuity Plan in Compliance to CMO No. 4 S. 2020</t>
  </si>
  <si>
    <t>1587</t>
  </si>
  <si>
    <t>Memorandum: Quick Survey on admission policy in teacher education program</t>
  </si>
  <si>
    <t>1637</t>
  </si>
  <si>
    <t>Request assistance in recommendin BPSU Graduates who are well suited for the needed position</t>
  </si>
  <si>
    <t>1647</t>
  </si>
  <si>
    <t>Quick survey for the priority programs of the central luzon RHEAP 2020-2022</t>
  </si>
  <si>
    <t>1648</t>
  </si>
  <si>
    <t>Deadline of Submission of Free Higher Education (FHE) Billing Documents Charged from the 2020 and Prior Year's Budget</t>
  </si>
  <si>
    <t>1686</t>
  </si>
  <si>
    <t>Urgent Submission of Updated Pertinent Data for AY 2020-2021</t>
  </si>
  <si>
    <t>1507-A</t>
  </si>
  <si>
    <t>Submission of Full Proposals on SMART Campus Development</t>
  </si>
  <si>
    <t>1713</t>
  </si>
  <si>
    <t>Submission of Post-Typhoon Situation Report</t>
  </si>
  <si>
    <t>1718</t>
  </si>
  <si>
    <t>BPSU Learning Continuity Plan</t>
  </si>
  <si>
    <t>1719</t>
  </si>
  <si>
    <t>Request the Submission of Requested Data</t>
  </si>
  <si>
    <t>1718-A</t>
  </si>
  <si>
    <t>Acknowledgement Receipt Regarding BPSU's Learning Continuity Plan for the AY 2020-2021</t>
  </si>
  <si>
    <t>1769</t>
  </si>
  <si>
    <t>UniFAST Deadline for the Validation &amp; Verification Process of TES Documentary Requirement</t>
  </si>
  <si>
    <t>1770</t>
  </si>
  <si>
    <t>Submission of Validated Faculty Data of State Universities &amp; Colleges for 1st Semester AY 2020-2021</t>
  </si>
  <si>
    <t>01648-A</t>
  </si>
  <si>
    <t>Reiteration of the Deadline of Submission of Free Higher Education (FHE) Billing Documents Charged from the 2020 and Prior Year's Budget</t>
  </si>
  <si>
    <t>1830</t>
  </si>
  <si>
    <t>Request for Availability of List Enrolled ROTC Cadets and ROTC Cadets Profile</t>
  </si>
  <si>
    <t>1832</t>
  </si>
  <si>
    <t>Posting of Supporting Document to the Valid ISO Quality Management (QMS) Requirement for the Grant of the Fiscal Year (FY) 2020 Performance-Based Bonus (PBB)</t>
  </si>
  <si>
    <t>Cohort Survival Rate</t>
  </si>
  <si>
    <t>Includes the percentage of students who enrolled and finished the program as prescribed</t>
  </si>
  <si>
    <t>Standard 
XLS</t>
  </si>
  <si>
    <t>Every semester or term or as need arises</t>
  </si>
  <si>
    <t>Enrollment Trends</t>
  </si>
  <si>
    <t>Includes the trend of enrollment per program/college/campus</t>
  </si>
  <si>
    <t>Every academic year or semester or as need arises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</si>
</sst>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yyyy/mm/dd"/>
    <numFmt numFmtId="165" formatCode="[$-409]dd\-mmm\-yy;@"/>
    <numFmt numFmtId="166" formatCode="[$-3409]dd\-mmm\-yy;@"/>
    <numFmt numFmtId="167" formatCode="00000"/>
    <numFmt numFmtId="168" formatCode="[$-409]d\-mmm\-yy;@"/>
    <numFmt numFmtId="169" formatCode="[$-409]mmmm\ d\,\ yyyy;@"/>
  </numFmts>
  <fonts count="28"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1"/>
      <color rgb="FF000000"/>
      <name val="Calibri"/>
      <family val="2"/>
    </font>
    <font>
      <b/>
      <sz val="9"/>
      <name val="Arial"/>
      <family val="2"/>
    </font>
    <font>
      <sz val="10"/>
      <color rgb="FF000000"/>
      <name val="Arial"/>
      <family val="2"/>
    </font>
    <font>
      <sz val="11"/>
      <color theme="1"/>
      <name val="Arial"/>
      <family val="2"/>
    </font>
    <font>
      <sz val="11"/>
      <name val="Arial"/>
      <family val="2"/>
    </font>
    <font>
      <sz val="11"/>
      <color rgb="FF000000"/>
      <name val="Arial"/>
      <family val="2"/>
    </font>
    <font>
      <i/>
      <sz val="9"/>
      <name val="Arial"/>
      <family val="2"/>
    </font>
    <font>
      <sz val="9"/>
      <color rgb="FF000000"/>
      <name val="Arial"/>
      <family val="2"/>
    </font>
    <font>
      <sz val="9"/>
      <name val="Arial"/>
      <family val="2"/>
    </font>
    <font>
      <i/>
      <sz val="11"/>
      <color rgb="FF000000"/>
      <name val="Arial"/>
      <family val="2"/>
    </font>
    <font>
      <sz val="10"/>
      <color rgb="FF000000"/>
      <name val="Arial"/>
    </font>
    <font>
      <sz val="11"/>
      <color theme="1" tint="0.14999847407452621"/>
      <name val="Arial"/>
      <family val="2"/>
    </font>
    <font>
      <b/>
      <sz val="11"/>
      <color theme="0"/>
      <name val="Calibri"/>
      <family val="2"/>
      <scheme val="minor"/>
    </font>
    <font>
      <b/>
      <sz val="11"/>
      <color theme="1"/>
      <name val="Calibri"/>
      <family val="2"/>
      <scheme val="minor"/>
    </font>
    <font>
      <sz val="18"/>
      <color theme="1"/>
      <name val="Calibri"/>
      <family val="2"/>
      <scheme val="minor"/>
    </font>
    <font>
      <b/>
      <sz val="11"/>
      <name val="Calibri"/>
      <family val="2"/>
      <scheme val="minor"/>
    </font>
    <font>
      <sz val="11"/>
      <color rgb="FF000000"/>
      <name val="Calibri"/>
      <family val="2"/>
      <scheme val="minor"/>
    </font>
    <font>
      <u/>
      <sz val="11"/>
      <color theme="10"/>
      <name val="Calibri"/>
      <family val="2"/>
      <scheme val="minor"/>
    </font>
    <font>
      <b/>
      <sz val="12"/>
      <color theme="1"/>
      <name val="Calibri"/>
      <family val="2"/>
      <scheme val="minor"/>
    </font>
    <font>
      <sz val="9"/>
      <color theme="1" tint="0.14999847407452621"/>
      <name val="Candara"/>
      <family val="2"/>
    </font>
    <font>
      <b/>
      <sz val="18"/>
      <color theme="1"/>
      <name val="Arial"/>
      <family val="2"/>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C000"/>
        <bgColor rgb="FFD9EAD3"/>
      </patternFill>
    </fill>
    <fill>
      <patternFill patternType="solid">
        <fgColor rgb="FF00B0F0"/>
        <bgColor rgb="FFD9EAD3"/>
      </patternFill>
    </fill>
    <fill>
      <patternFill patternType="solid">
        <fgColor rgb="FF00B0F0"/>
        <bgColor indexed="64"/>
      </patternFill>
    </fill>
    <fill>
      <patternFill patternType="solid">
        <fgColor theme="0"/>
        <bgColor indexed="64"/>
      </patternFill>
    </fill>
    <fill>
      <patternFill patternType="solid">
        <fgColor rgb="FFA5A5A5"/>
      </patternFill>
    </fill>
    <fill>
      <patternFill patternType="solid">
        <fgColor theme="2"/>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4" fillId="0" borderId="0"/>
    <xf numFmtId="9" fontId="17" fillId="0" borderId="0" applyFont="0" applyFill="0" applyBorder="0" applyAlignment="0" applyProtection="0"/>
    <xf numFmtId="0" fontId="19" fillId="11" borderId="5" applyNumberFormat="0" applyAlignment="0" applyProtection="0"/>
    <xf numFmtId="0" fontId="3" fillId="0" borderId="0"/>
    <xf numFmtId="0" fontId="2" fillId="0" borderId="0"/>
    <xf numFmtId="0" fontId="24" fillId="0" borderId="0" applyNumberFormat="0" applyFill="0" applyBorder="0" applyAlignment="0" applyProtection="0"/>
  </cellStyleXfs>
  <cellXfs count="175">
    <xf numFmtId="0" fontId="0" fillId="0" borderId="0" xfId="0" applyFont="1" applyAlignment="1"/>
    <xf numFmtId="0" fontId="6" fillId="0" borderId="0" xfId="0" applyFont="1" applyAlignment="1">
      <alignment horizontal="center" vertical="top" wrapText="1"/>
    </xf>
    <xf numFmtId="0" fontId="6" fillId="4" borderId="0" xfId="0" applyFont="1" applyFill="1" applyAlignment="1">
      <alignment horizontal="center" wrapText="1"/>
    </xf>
    <xf numFmtId="2" fontId="6" fillId="0" borderId="0" xfId="0" applyNumberFormat="1" applyFont="1" applyAlignment="1">
      <alignment horizontal="center" vertical="top" wrapText="1"/>
    </xf>
    <xf numFmtId="0" fontId="6" fillId="4" borderId="0" xfId="0" applyFont="1" applyFill="1" applyAlignment="1">
      <alignment horizontal="center"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6" fillId="0" borderId="0" xfId="0" applyNumberFormat="1" applyFont="1" applyAlignment="1">
      <alignment horizontal="center" vertical="top" wrapText="1"/>
    </xf>
    <xf numFmtId="0" fontId="13" fillId="3" borderId="0" xfId="0" applyFont="1" applyFill="1" applyAlignment="1">
      <alignment horizontal="center" vertical="top" wrapText="1"/>
    </xf>
    <xf numFmtId="0" fontId="15" fillId="4" borderId="0" xfId="0" applyFont="1" applyFill="1" applyAlignment="1">
      <alignment horizontal="center" vertical="top" wrapText="1"/>
    </xf>
    <xf numFmtId="0" fontId="14" fillId="0" borderId="0" xfId="0" applyFont="1" applyAlignment="1"/>
    <xf numFmtId="0" fontId="0" fillId="0" borderId="0" xfId="0" applyFont="1" applyBorder="1" applyAlignment="1"/>
    <xf numFmtId="0" fontId="8" fillId="7" borderId="0" xfId="0" applyFont="1" applyFill="1" applyAlignment="1">
      <alignment wrapText="1"/>
    </xf>
    <xf numFmtId="165" fontId="11" fillId="0" borderId="1" xfId="0" applyNumberFormat="1" applyFont="1" applyBorder="1" applyAlignment="1">
      <alignment horizontal="right" vertical="top" wrapText="1"/>
    </xf>
    <xf numFmtId="165" fontId="12" fillId="0" borderId="1" xfId="0" applyNumberFormat="1" applyFont="1" applyBorder="1" applyAlignment="1">
      <alignment horizontal="right" vertical="top" wrapText="1"/>
    </xf>
    <xf numFmtId="14" fontId="12" fillId="0" borderId="1" xfId="0" applyNumberFormat="1"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vertical="top"/>
    </xf>
    <xf numFmtId="165" fontId="12" fillId="0" borderId="1" xfId="0" applyNumberFormat="1" applyFont="1" applyBorder="1" applyAlignment="1">
      <alignment horizontal="right" vertical="top"/>
    </xf>
    <xf numFmtId="166" fontId="11" fillId="0" borderId="1" xfId="0" applyNumberFormat="1" applyFont="1" applyBorder="1" applyAlignment="1">
      <alignment horizontal="right" vertical="top" wrapText="1"/>
    </xf>
    <xf numFmtId="166" fontId="12" fillId="0" borderId="1" xfId="0" applyNumberFormat="1" applyFont="1" applyBorder="1" applyAlignment="1">
      <alignment horizontal="right" vertical="top" wrapText="1"/>
    </xf>
    <xf numFmtId="166" fontId="12" fillId="0" borderId="1" xfId="0" applyNumberFormat="1" applyFont="1" applyBorder="1" applyAlignment="1">
      <alignment horizontal="right" vertical="top"/>
    </xf>
    <xf numFmtId="0" fontId="12" fillId="0" borderId="1" xfId="0" applyFont="1" applyBorder="1" applyAlignment="1"/>
    <xf numFmtId="0" fontId="12" fillId="0" borderId="1" xfId="0" applyFont="1" applyFill="1" applyBorder="1" applyAlignment="1">
      <alignment horizontal="left" vertical="top" wrapText="1"/>
    </xf>
    <xf numFmtId="0" fontId="0" fillId="0" borderId="0" xfId="0" applyFont="1" applyFill="1" applyBorder="1" applyAlignment="1"/>
    <xf numFmtId="0" fontId="12" fillId="0" borderId="0" xfId="0" applyFont="1" applyBorder="1" applyAlignment="1">
      <alignment horizontal="left" vertical="top" wrapText="1"/>
    </xf>
    <xf numFmtId="0" fontId="9" fillId="0" borderId="0" xfId="0" applyFont="1" applyBorder="1" applyAlignment="1">
      <alignment horizontal="center" vertical="center"/>
    </xf>
    <xf numFmtId="0" fontId="11" fillId="0" borderId="1" xfId="0" applyFont="1" applyBorder="1" applyAlignment="1">
      <alignment vertical="top" wrapText="1"/>
    </xf>
    <xf numFmtId="0" fontId="16" fillId="3" borderId="1" xfId="0" applyFont="1" applyFill="1" applyBorder="1" applyAlignment="1">
      <alignment vertical="top" wrapText="1"/>
    </xf>
    <xf numFmtId="0" fontId="12" fillId="0" borderId="1" xfId="0" applyFont="1" applyFill="1" applyBorder="1" applyAlignment="1">
      <alignment vertical="top" wrapText="1"/>
    </xf>
    <xf numFmtId="0" fontId="12" fillId="0" borderId="1" xfId="0" applyFont="1" applyFill="1" applyBorder="1" applyAlignment="1"/>
    <xf numFmtId="0" fontId="12" fillId="0" borderId="0" xfId="0" applyFont="1" applyBorder="1" applyAlignment="1">
      <alignment horizontal="left" vertical="top"/>
    </xf>
    <xf numFmtId="0" fontId="12" fillId="0" borderId="0" xfId="0" applyFont="1" applyBorder="1" applyAlignment="1"/>
    <xf numFmtId="0" fontId="12" fillId="0" borderId="0" xfId="0" applyFont="1" applyBorder="1" applyAlignment="1">
      <alignment vertical="top"/>
    </xf>
    <xf numFmtId="0" fontId="12" fillId="0" borderId="1" xfId="0" applyFont="1" applyBorder="1" applyAlignment="1">
      <alignment vertical="top" wrapText="1"/>
    </xf>
    <xf numFmtId="0" fontId="11" fillId="0" borderId="1" xfId="0" applyFont="1" applyFill="1" applyBorder="1" applyAlignment="1">
      <alignment horizontal="left" vertical="top" wrapText="1"/>
    </xf>
    <xf numFmtId="0" fontId="12" fillId="0" borderId="1" xfId="0" applyFont="1" applyBorder="1" applyAlignment="1">
      <alignment horizontal="right" vertical="center"/>
    </xf>
    <xf numFmtId="0" fontId="12" fillId="0" borderId="0" xfId="0" applyFont="1" applyBorder="1" applyAlignment="1">
      <alignment horizontal="right" vertical="center"/>
    </xf>
    <xf numFmtId="0" fontId="12" fillId="3" borderId="1" xfId="0" applyFont="1" applyFill="1" applyBorder="1" applyAlignment="1">
      <alignment horizontal="left" vertical="top" wrapText="1"/>
    </xf>
    <xf numFmtId="0" fontId="12" fillId="0" borderId="1" xfId="0" quotePrefix="1" applyFont="1" applyBorder="1" applyAlignment="1">
      <alignment vertical="top" wrapText="1"/>
    </xf>
    <xf numFmtId="0" fontId="7" fillId="0" borderId="1" xfId="0" applyFont="1" applyBorder="1" applyAlignment="1">
      <alignment horizontal="right" vertical="center"/>
    </xf>
    <xf numFmtId="0" fontId="7" fillId="0" borderId="1" xfId="0" applyFont="1" applyFill="1" applyBorder="1" applyAlignment="1">
      <alignment horizontal="right" vertical="center"/>
    </xf>
    <xf numFmtId="164" fontId="12" fillId="0" borderId="0" xfId="0" applyNumberFormat="1" applyFont="1" applyBorder="1" applyAlignment="1">
      <alignment horizontal="right" vertical="top"/>
    </xf>
    <xf numFmtId="164" fontId="5" fillId="2" borderId="1" xfId="0" applyNumberFormat="1" applyFont="1" applyFill="1" applyBorder="1" applyAlignment="1">
      <alignment horizontal="center" vertical="center" wrapText="1"/>
    </xf>
    <xf numFmtId="0" fontId="0" fillId="0" borderId="0" xfId="0" applyFont="1" applyAlignment="1"/>
    <xf numFmtId="0" fontId="8" fillId="6" borderId="0" xfId="0" applyFont="1" applyFill="1" applyAlignment="1">
      <alignment wrapText="1"/>
    </xf>
    <xf numFmtId="0" fontId="8" fillId="4" borderId="0" xfId="0" applyFont="1" applyFill="1" applyAlignment="1">
      <alignment wrapText="1"/>
    </xf>
    <xf numFmtId="0" fontId="8" fillId="5" borderId="0" xfId="0" applyFont="1" applyFill="1" applyAlignment="1">
      <alignment wrapText="1"/>
    </xf>
    <xf numFmtId="0" fontId="6" fillId="0" borderId="0" xfId="0" applyFont="1" applyFill="1" applyAlignment="1">
      <alignment horizontal="center" vertical="top" wrapText="1"/>
    </xf>
    <xf numFmtId="0" fontId="12" fillId="0" borderId="1" xfId="0" quotePrefix="1" applyFont="1" applyBorder="1" applyAlignment="1">
      <alignment horizontal="left" vertical="top" wrapText="1"/>
    </xf>
    <xf numFmtId="0" fontId="12" fillId="0" borderId="1" xfId="0" applyFont="1" applyBorder="1" applyAlignment="1">
      <alignment wrapText="1"/>
    </xf>
    <xf numFmtId="0" fontId="11" fillId="0" borderId="1" xfId="0" quotePrefix="1" applyFont="1" applyBorder="1" applyAlignment="1">
      <alignment horizontal="left" vertical="top" wrapText="1"/>
    </xf>
    <xf numFmtId="0" fontId="12" fillId="0" borderId="1" xfId="0" quotePrefix="1" applyFont="1" applyBorder="1" applyAlignment="1">
      <alignment horizontal="left" vertical="top"/>
    </xf>
    <xf numFmtId="0" fontId="12" fillId="0" borderId="1" xfId="0" quotePrefix="1" applyFont="1" applyFill="1" applyBorder="1" applyAlignment="1">
      <alignment horizontal="left" vertical="top" wrapText="1"/>
    </xf>
    <xf numFmtId="14" fontId="12" fillId="0" borderId="1" xfId="0" quotePrefix="1" applyNumberFormat="1" applyFont="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0" fillId="0" borderId="0" xfId="0" applyFont="1" applyAlignment="1"/>
    <xf numFmtId="0" fontId="8" fillId="4" borderId="0" xfId="0" applyFont="1" applyFill="1" applyAlignment="1">
      <alignment wrapText="1"/>
    </xf>
    <xf numFmtId="14" fontId="12" fillId="0" borderId="1" xfId="0" applyNumberFormat="1" applyFont="1" applyBorder="1" applyAlignment="1">
      <alignment horizontal="center" vertical="center"/>
    </xf>
    <xf numFmtId="0" fontId="0" fillId="0" borderId="0" xfId="0" applyFont="1" applyBorder="1" applyAlignment="1">
      <alignment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10" borderId="1" xfId="0" applyFont="1" applyFill="1" applyBorder="1" applyAlignment="1">
      <alignment horizontal="center" vertical="center" wrapText="1"/>
    </xf>
    <xf numFmtId="169" fontId="18" fillId="10" borderId="1" xfId="1" applyNumberFormat="1" applyFont="1" applyFill="1" applyBorder="1" applyAlignment="1">
      <alignment horizontal="center" vertical="center" wrapText="1"/>
    </xf>
    <xf numFmtId="0" fontId="18" fillId="1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2" fillId="0" borderId="2" xfId="0" applyFont="1" applyBorder="1" applyAlignment="1">
      <alignment horizontal="center" vertical="center" wrapText="1"/>
    </xf>
    <xf numFmtId="0" fontId="22" fillId="12" borderId="5" xfId="3" applyFont="1" applyFill="1" applyAlignment="1">
      <alignment horizontal="center" vertical="center" wrapText="1"/>
    </xf>
    <xf numFmtId="0" fontId="7"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0" borderId="1" xfId="0" applyFont="1" applyBorder="1" applyAlignment="1">
      <alignment horizontal="center" vertical="center"/>
    </xf>
    <xf numFmtId="0" fontId="12" fillId="0" borderId="1" xfId="0" quotePrefix="1" applyFont="1" applyBorder="1" applyAlignment="1">
      <alignment horizontal="center" vertical="center" wrapText="1"/>
    </xf>
    <xf numFmtId="0" fontId="12" fillId="0" borderId="1" xfId="0" quotePrefix="1" applyFont="1" applyBorder="1" applyAlignment="1">
      <alignment horizontal="center" vertical="center"/>
    </xf>
    <xf numFmtId="14" fontId="12" fillId="0" borderId="1" xfId="0" quotePrefix="1" applyNumberFormat="1" applyFont="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0" xfId="0" applyFont="1" applyBorder="1" applyAlignment="1">
      <alignment horizontal="center" vertical="center" wrapText="1"/>
    </xf>
    <xf numFmtId="0" fontId="11" fillId="0" borderId="1" xfId="0" quotePrefix="1" applyFont="1" applyBorder="1" applyAlignment="1">
      <alignment horizontal="center" vertical="center" wrapText="1"/>
    </xf>
    <xf numFmtId="165"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6" fontId="11"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168"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166" fontId="12" fillId="0" borderId="1" xfId="0" applyNumberFormat="1" applyFont="1" applyBorder="1" applyAlignment="1">
      <alignment horizontal="center" vertical="center"/>
    </xf>
    <xf numFmtId="0" fontId="12" fillId="0" borderId="1" xfId="0" quotePrefix="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2" fillId="3" borderId="1" xfId="0" applyFont="1" applyFill="1" applyBorder="1" applyAlignment="1">
      <alignment horizontal="center" vertical="center"/>
    </xf>
    <xf numFmtId="168" fontId="18" fillId="0" borderId="1" xfId="0" applyNumberFormat="1" applyFont="1" applyBorder="1" applyAlignment="1">
      <alignment horizontal="center" vertical="center" wrapText="1"/>
    </xf>
    <xf numFmtId="168" fontId="18" fillId="10" borderId="1" xfId="1" applyNumberFormat="1" applyFont="1" applyFill="1" applyBorder="1" applyAlignment="1">
      <alignment horizontal="center" vertical="center" wrapText="1"/>
    </xf>
    <xf numFmtId="168" fontId="18" fillId="10" borderId="1" xfId="0" applyNumberFormat="1" applyFont="1" applyFill="1" applyBorder="1" applyAlignment="1">
      <alignment horizontal="center" vertical="center" wrapText="1"/>
    </xf>
    <xf numFmtId="167" fontId="11" fillId="0" borderId="1" xfId="2" quotePrefix="1" applyNumberFormat="1" applyFont="1" applyBorder="1" applyAlignment="1">
      <alignment horizontal="center" vertical="center" wrapText="1"/>
    </xf>
    <xf numFmtId="168" fontId="11" fillId="0" borderId="1" xfId="0" applyNumberFormat="1" applyFont="1" applyBorder="1" applyAlignment="1">
      <alignment horizontal="center" vertical="center" wrapText="1"/>
    </xf>
    <xf numFmtId="167" fontId="12" fillId="0" borderId="1" xfId="0" quotePrefix="1" applyNumberFormat="1" applyFont="1" applyBorder="1" applyAlignment="1">
      <alignment horizontal="center" vertical="center" wrapText="1"/>
    </xf>
    <xf numFmtId="168" fontId="12" fillId="0" borderId="1" xfId="0" applyNumberFormat="1" applyFont="1" applyBorder="1" applyAlignment="1">
      <alignment horizontal="center" vertical="center" wrapText="1"/>
    </xf>
    <xf numFmtId="167" fontId="11" fillId="0" borderId="1" xfId="0" quotePrefix="1" applyNumberFormat="1" applyFont="1" applyBorder="1" applyAlignment="1">
      <alignment horizontal="center" vertical="center" wrapText="1"/>
    </xf>
    <xf numFmtId="168" fontId="12" fillId="0" borderId="1" xfId="0" applyNumberFormat="1" applyFont="1" applyBorder="1" applyAlignment="1" applyProtection="1">
      <alignment horizontal="center" vertical="center" wrapText="1"/>
    </xf>
    <xf numFmtId="0" fontId="12" fillId="0" borderId="1" xfId="0" quotePrefix="1" applyNumberFormat="1" applyFont="1" applyBorder="1" applyAlignment="1">
      <alignment horizontal="center" vertical="center" wrapText="1"/>
    </xf>
    <xf numFmtId="168" fontId="18" fillId="0" borderId="1" xfId="1" applyNumberFormat="1" applyFont="1" applyFill="1" applyBorder="1" applyAlignment="1">
      <alignment horizontal="center" vertical="center" wrapText="1"/>
    </xf>
    <xf numFmtId="166" fontId="12" fillId="0" borderId="3" xfId="0" applyNumberFormat="1" applyFont="1" applyBorder="1" applyAlignment="1">
      <alignment horizontal="center" vertical="center"/>
    </xf>
    <xf numFmtId="166" fontId="0" fillId="0" borderId="3" xfId="0" applyNumberFormat="1" applyFont="1" applyBorder="1" applyAlignment="1">
      <alignment horizontal="center" vertical="center"/>
    </xf>
    <xf numFmtId="164" fontId="12" fillId="0" borderId="0" xfId="0" applyNumberFormat="1" applyFont="1" applyBorder="1" applyAlignment="1">
      <alignment horizontal="center" vertical="center"/>
    </xf>
    <xf numFmtId="0" fontId="0" fillId="0" borderId="0" xfId="0" applyFont="1" applyAlignment="1"/>
    <xf numFmtId="0" fontId="8" fillId="4" borderId="0" xfId="0" applyFont="1" applyFill="1" applyAlignment="1">
      <alignment wrapText="1"/>
    </xf>
    <xf numFmtId="0" fontId="12" fillId="0" borderId="1" xfId="0" quotePrefix="1" applyFont="1" applyBorder="1" applyAlignment="1">
      <alignment horizontal="left" vertical="center" wrapText="1"/>
    </xf>
    <xf numFmtId="165" fontId="12"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166" fontId="12" fillId="0" borderId="1" xfId="0" applyNumberFormat="1" applyFont="1" applyBorder="1" applyAlignment="1">
      <alignment horizontal="right" vertical="center" wrapText="1"/>
    </xf>
    <xf numFmtId="0" fontId="12" fillId="0" borderId="1" xfId="0" applyFont="1" applyBorder="1" applyAlignment="1">
      <alignment vertical="center" wrapText="1"/>
    </xf>
    <xf numFmtId="0" fontId="12" fillId="0" borderId="1" xfId="0" quotePrefix="1" applyFont="1" applyBorder="1" applyAlignment="1">
      <alignment horizontal="left" vertical="center"/>
    </xf>
    <xf numFmtId="0" fontId="12" fillId="0" borderId="1" xfId="0" applyFont="1" applyBorder="1" applyAlignment="1">
      <alignment vertical="center"/>
    </xf>
    <xf numFmtId="0" fontId="18" fillId="10" borderId="1" xfId="0" quotePrefix="1" applyFont="1" applyFill="1" applyBorder="1" applyAlignment="1">
      <alignment horizontal="left" vertical="center" wrapText="1"/>
    </xf>
    <xf numFmtId="169" fontId="18" fillId="10" borderId="1" xfId="1" applyNumberFormat="1" applyFont="1" applyFill="1" applyBorder="1" applyAlignment="1">
      <alignment vertical="center" wrapText="1"/>
    </xf>
    <xf numFmtId="169" fontId="11" fillId="10" borderId="1" xfId="1" applyNumberFormat="1" applyFont="1" applyFill="1" applyBorder="1" applyAlignment="1">
      <alignment vertical="center" wrapText="1"/>
    </xf>
    <xf numFmtId="0" fontId="11" fillId="10" borderId="1" xfId="0" quotePrefix="1" applyFont="1" applyFill="1" applyBorder="1" applyAlignment="1">
      <alignment horizontal="left" vertical="center" wrapText="1"/>
    </xf>
    <xf numFmtId="0" fontId="18" fillId="0" borderId="1" xfId="0" quotePrefix="1" applyFont="1" applyFill="1" applyBorder="1" applyAlignment="1">
      <alignment horizontal="left" vertical="center" wrapText="1"/>
    </xf>
    <xf numFmtId="169" fontId="18" fillId="0" borderId="1" xfId="1" applyNumberFormat="1" applyFont="1" applyFill="1" applyBorder="1" applyAlignment="1">
      <alignment horizontal="left" vertical="center" wrapText="1"/>
    </xf>
    <xf numFmtId="168" fontId="18" fillId="10" borderId="1" xfId="0" applyNumberFormat="1" applyFont="1" applyFill="1" applyBorder="1" applyAlignment="1">
      <alignment horizontal="right" vertical="center" wrapText="1"/>
    </xf>
    <xf numFmtId="169" fontId="26" fillId="10" borderId="1" xfId="1" applyNumberFormat="1" applyFont="1" applyFill="1" applyBorder="1" applyAlignment="1">
      <alignment vertical="center" wrapText="1"/>
    </xf>
    <xf numFmtId="0" fontId="0" fillId="0" borderId="1" xfId="0" applyFont="1" applyBorder="1" applyAlignment="1">
      <alignment horizontal="center" vertical="center"/>
    </xf>
    <xf numFmtId="0" fontId="12" fillId="0" borderId="7" xfId="0" applyFont="1" applyFill="1" applyBorder="1" applyAlignment="1">
      <alignment horizontal="center" vertical="center" wrapText="1"/>
    </xf>
    <xf numFmtId="0" fontId="21" fillId="0" borderId="0" xfId="5" applyFont="1" applyAlignment="1">
      <alignment vertical="center" wrapText="1"/>
    </xf>
    <xf numFmtId="0" fontId="2" fillId="0" borderId="0" xfId="5" applyAlignment="1">
      <alignment vertical="center" wrapText="1"/>
    </xf>
    <xf numFmtId="0" fontId="2" fillId="0" borderId="0" xfId="5" applyAlignment="1">
      <alignment horizontal="center" vertical="center" wrapText="1"/>
    </xf>
    <xf numFmtId="0" fontId="20" fillId="0" borderId="0" xfId="5" applyFont="1" applyAlignment="1">
      <alignment horizontal="center" vertical="center" wrapText="1"/>
    </xf>
    <xf numFmtId="0" fontId="2" fillId="0" borderId="1" xfId="5" applyBorder="1" applyAlignment="1">
      <alignment horizontal="center" vertical="center" wrapText="1"/>
    </xf>
    <xf numFmtId="15" fontId="2" fillId="0" borderId="1" xfId="5" quotePrefix="1" applyNumberFormat="1" applyBorder="1" applyAlignment="1">
      <alignment horizontal="center" vertical="center" wrapText="1"/>
    </xf>
    <xf numFmtId="0" fontId="2" fillId="0" borderId="1" xfId="5" quotePrefix="1" applyBorder="1" applyAlignment="1">
      <alignment horizontal="center" vertical="center" wrapText="1"/>
    </xf>
    <xf numFmtId="16" fontId="2" fillId="0" borderId="1" xfId="5" quotePrefix="1" applyNumberFormat="1" applyBorder="1" applyAlignment="1">
      <alignment horizontal="center" vertical="center" wrapText="1"/>
    </xf>
    <xf numFmtId="0" fontId="23" fillId="0" borderId="1" xfId="5" applyFont="1" applyBorder="1" applyAlignment="1">
      <alignment horizontal="center" vertical="center" wrapText="1"/>
    </xf>
    <xf numFmtId="0" fontId="23" fillId="13" borderId="1" xfId="5" applyFont="1" applyFill="1" applyBorder="1" applyAlignment="1">
      <alignment horizontal="center" vertical="center" wrapText="1"/>
    </xf>
    <xf numFmtId="0" fontId="23" fillId="0" borderId="6" xfId="5" applyFont="1" applyBorder="1" applyAlignment="1">
      <alignment horizontal="center" vertical="center" wrapText="1"/>
    </xf>
    <xf numFmtId="0" fontId="2" fillId="0" borderId="6" xfId="5" applyBorder="1" applyAlignment="1">
      <alignment horizontal="center" vertical="center" wrapText="1"/>
    </xf>
    <xf numFmtId="0" fontId="23" fillId="0" borderId="1" xfId="5" applyFont="1" applyBorder="1" applyAlignment="1">
      <alignment horizontal="center" vertical="center" wrapText="1"/>
    </xf>
    <xf numFmtId="0" fontId="2" fillId="0" borderId="1" xfId="5"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23" fillId="13" borderId="6" xfId="5" applyFont="1" applyFill="1" applyBorder="1" applyAlignment="1">
      <alignment horizontal="center" vertical="center" wrapText="1"/>
    </xf>
    <xf numFmtId="0" fontId="25" fillId="0" borderId="0" xfId="5" applyFont="1" applyAlignment="1">
      <alignment horizontal="center" vertical="center" wrapText="1"/>
    </xf>
    <xf numFmtId="0" fontId="2" fillId="0" borderId="0" xfId="5" applyAlignment="1">
      <alignment horizontal="center" vertical="center" wrapText="1"/>
    </xf>
    <xf numFmtId="0" fontId="23" fillId="0" borderId="1" xfId="5" applyFont="1" applyBorder="1" applyAlignment="1">
      <alignment horizontal="center" vertical="center" wrapText="1"/>
    </xf>
    <xf numFmtId="0" fontId="2" fillId="0" borderId="1" xfId="5" applyBorder="1" applyAlignment="1">
      <alignment horizontal="center" vertical="center" wrapText="1"/>
    </xf>
    <xf numFmtId="0" fontId="23" fillId="0" borderId="6" xfId="5" applyFont="1" applyBorder="1" applyAlignment="1">
      <alignment horizontal="center" vertical="center" wrapText="1"/>
    </xf>
    <xf numFmtId="0" fontId="23" fillId="0" borderId="2" xfId="5" applyFont="1" applyBorder="1" applyAlignment="1">
      <alignment horizontal="center" vertical="center" wrapText="1"/>
    </xf>
    <xf numFmtId="0" fontId="2" fillId="0" borderId="6" xfId="5" applyBorder="1" applyAlignment="1">
      <alignment horizontal="center" vertical="center" wrapText="1"/>
    </xf>
    <xf numFmtId="0" fontId="2" fillId="0" borderId="2" xfId="5" applyBorder="1" applyAlignment="1">
      <alignment horizontal="center" vertical="center" wrapText="1"/>
    </xf>
    <xf numFmtId="0" fontId="24" fillId="0" borderId="1" xfId="6" applyBorder="1" applyAlignment="1">
      <alignment horizontal="center" vertical="center" wrapText="1"/>
    </xf>
    <xf numFmtId="0" fontId="27" fillId="0" borderId="0" xfId="5" applyFont="1" applyAlignment="1">
      <alignment horizontal="center" vertical="center" wrapText="1"/>
    </xf>
    <xf numFmtId="0" fontId="27" fillId="0" borderId="0" xfId="5" applyFont="1" applyAlignment="1">
      <alignment horizontal="center" vertical="center"/>
    </xf>
    <xf numFmtId="0" fontId="8" fillId="2" borderId="0" xfId="0" applyFont="1" applyFill="1" applyAlignment="1">
      <alignment wrapText="1"/>
    </xf>
    <xf numFmtId="0" fontId="0" fillId="0" borderId="0" xfId="0" applyFont="1" applyAlignment="1"/>
    <xf numFmtId="0" fontId="8" fillId="6" borderId="0" xfId="0" applyFont="1" applyFill="1" applyAlignment="1">
      <alignment horizontal="center" wrapText="1"/>
    </xf>
    <xf numFmtId="0" fontId="8" fillId="4" borderId="0" xfId="0" applyFont="1" applyFill="1" applyAlignment="1">
      <alignment wrapText="1"/>
    </xf>
    <xf numFmtId="0" fontId="8" fillId="8" borderId="0" xfId="0" applyFont="1" applyFill="1" applyAlignment="1">
      <alignment wrapText="1"/>
    </xf>
    <xf numFmtId="0" fontId="0" fillId="9" borderId="0" xfId="0" applyFont="1" applyFill="1" applyAlignment="1"/>
    <xf numFmtId="0" fontId="8" fillId="5" borderId="0" xfId="0" applyFont="1" applyFill="1" applyAlignment="1">
      <alignment horizontal="center" wrapText="1"/>
    </xf>
    <xf numFmtId="0" fontId="8" fillId="5" borderId="0" xfId="0" applyFont="1" applyFill="1" applyAlignment="1">
      <alignment wrapText="1"/>
    </xf>
    <xf numFmtId="0" fontId="8" fillId="6" borderId="0" xfId="0" applyFont="1" applyFill="1" applyAlignment="1">
      <alignment wrapText="1"/>
    </xf>
    <xf numFmtId="0" fontId="1" fillId="0" borderId="1" xfId="5" applyFont="1" applyBorder="1" applyAlignment="1">
      <alignment horizontal="center" vertical="center" wrapText="1"/>
    </xf>
  </cellXfs>
  <cellStyles count="7">
    <cellStyle name="Check Cell" xfId="3" builtinId="23"/>
    <cellStyle name="Hyperlink 2" xfId="6"/>
    <cellStyle name="Normal" xfId="0" builtinId="0"/>
    <cellStyle name="Normal 2" xfId="4"/>
    <cellStyle name="Normal 2 2" xfId="5"/>
    <cellStyle name="Normal 2 5"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eportgrades.bpsu.edu.ph/login-form.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85" zoomScaleNormal="85" zoomScalePageLayoutView="84" workbookViewId="0">
      <selection activeCell="A2" sqref="A2:XFD2"/>
    </sheetView>
  </sheetViews>
  <sheetFormatPr defaultColWidth="14.42578125" defaultRowHeight="15.75" customHeight="1" x14ac:dyDescent="0.2"/>
  <cols>
    <col min="1" max="1" width="15.140625" style="36" customWidth="1"/>
    <col min="2" max="2" width="21.28515625" style="36" customWidth="1"/>
    <col min="3" max="3" width="14.140625" style="34" customWidth="1"/>
    <col min="4" max="4" width="15.28515625" style="45" customWidth="1"/>
    <col min="5" max="5" width="41.140625" style="28" customWidth="1"/>
    <col min="6" max="6" width="12.7109375" style="34" customWidth="1"/>
    <col min="7" max="7" width="30.140625" style="28" customWidth="1"/>
    <col min="8" max="8" width="15.28515625" style="45" customWidth="1"/>
    <col min="9" max="9" width="8.140625" style="40" customWidth="1"/>
    <col min="10" max="10" width="11" style="34" customWidth="1"/>
    <col min="11" max="11" width="11.28515625" style="34" customWidth="1"/>
    <col min="12" max="12" width="24.140625" style="35" customWidth="1"/>
    <col min="13" max="16384" width="14.42578125" style="14"/>
  </cols>
  <sheetData>
    <row r="1" spans="1:12" s="29" customFormat="1" ht="25.5" x14ac:dyDescent="0.2">
      <c r="A1" s="8" t="s">
        <v>0</v>
      </c>
      <c r="B1" s="8" t="s">
        <v>1</v>
      </c>
      <c r="C1" s="8" t="s">
        <v>2</v>
      </c>
      <c r="D1" s="46" t="s">
        <v>3</v>
      </c>
      <c r="E1" s="8" t="s">
        <v>4</v>
      </c>
      <c r="F1" s="8" t="s">
        <v>5</v>
      </c>
      <c r="G1" s="8" t="s">
        <v>6</v>
      </c>
      <c r="H1" s="46" t="s">
        <v>7</v>
      </c>
      <c r="I1" s="9" t="s">
        <v>8</v>
      </c>
      <c r="J1" s="8" t="s">
        <v>9</v>
      </c>
      <c r="K1" s="8" t="s">
        <v>10</v>
      </c>
      <c r="L1" s="8" t="s">
        <v>11</v>
      </c>
    </row>
    <row r="2" spans="1:12" ht="28.5" x14ac:dyDescent="0.2">
      <c r="A2" s="32" t="s">
        <v>62</v>
      </c>
      <c r="B2" s="54" t="s">
        <v>63</v>
      </c>
      <c r="C2" s="6" t="s">
        <v>56</v>
      </c>
      <c r="D2" s="16">
        <v>43474</v>
      </c>
      <c r="E2" s="6" t="s">
        <v>64</v>
      </c>
      <c r="F2" s="7" t="s">
        <v>13</v>
      </c>
      <c r="G2" s="5" t="s">
        <v>14</v>
      </c>
      <c r="H2" s="22">
        <v>43475</v>
      </c>
      <c r="I2" s="43">
        <f>IF(H2=0,0,(NETWORKDAYS(D2,H2)-1))</f>
        <v>1</v>
      </c>
      <c r="J2" s="6" t="s">
        <v>15</v>
      </c>
      <c r="K2" s="41" t="s">
        <v>13</v>
      </c>
      <c r="L2" s="31"/>
    </row>
    <row r="3" spans="1:12" ht="42.75" x14ac:dyDescent="0.2">
      <c r="A3" s="32" t="s">
        <v>62</v>
      </c>
      <c r="B3" s="54" t="s">
        <v>65</v>
      </c>
      <c r="C3" s="6" t="s">
        <v>56</v>
      </c>
      <c r="D3" s="16">
        <v>43480</v>
      </c>
      <c r="E3" s="7" t="s">
        <v>66</v>
      </c>
      <c r="F3" s="7" t="s">
        <v>13</v>
      </c>
      <c r="G3" s="5" t="s">
        <v>14</v>
      </c>
      <c r="H3" s="22">
        <v>43481</v>
      </c>
      <c r="I3" s="43">
        <f t="shared" ref="I3:I66" si="0">IF(H3=0,0,(NETWORKDAYS(D3,H3)-1))</f>
        <v>1</v>
      </c>
      <c r="J3" s="6" t="s">
        <v>15</v>
      </c>
      <c r="K3" s="41" t="s">
        <v>13</v>
      </c>
      <c r="L3" s="30"/>
    </row>
    <row r="4" spans="1:12" ht="28.5" x14ac:dyDescent="0.2">
      <c r="A4" s="32" t="s">
        <v>62</v>
      </c>
      <c r="B4" s="52" t="s">
        <v>67</v>
      </c>
      <c r="C4" s="6" t="s">
        <v>56</v>
      </c>
      <c r="D4" s="17">
        <v>43480</v>
      </c>
      <c r="E4" s="53" t="s">
        <v>68</v>
      </c>
      <c r="F4" s="7" t="s">
        <v>13</v>
      </c>
      <c r="G4" s="5" t="s">
        <v>14</v>
      </c>
      <c r="H4" s="23">
        <v>43481</v>
      </c>
      <c r="I4" s="43">
        <f t="shared" si="0"/>
        <v>1</v>
      </c>
      <c r="J4" s="6" t="s">
        <v>15</v>
      </c>
      <c r="K4" s="41" t="s">
        <v>13</v>
      </c>
      <c r="L4" s="30"/>
    </row>
    <row r="5" spans="1:12" ht="42.75" x14ac:dyDescent="0.2">
      <c r="A5" s="32" t="s">
        <v>62</v>
      </c>
      <c r="B5" s="52">
        <v>138</v>
      </c>
      <c r="C5" s="6" t="s">
        <v>56</v>
      </c>
      <c r="D5" s="17">
        <v>43481</v>
      </c>
      <c r="E5" s="53" t="s">
        <v>69</v>
      </c>
      <c r="F5" s="7" t="s">
        <v>13</v>
      </c>
      <c r="G5" s="5" t="s">
        <v>14</v>
      </c>
      <c r="H5" s="23">
        <v>43481</v>
      </c>
      <c r="I5" s="43">
        <f t="shared" si="0"/>
        <v>0</v>
      </c>
      <c r="J5" s="6" t="s">
        <v>15</v>
      </c>
      <c r="K5" s="41" t="s">
        <v>13</v>
      </c>
      <c r="L5" s="30"/>
    </row>
    <row r="6" spans="1:12" ht="28.5" x14ac:dyDescent="0.2">
      <c r="A6" s="32" t="s">
        <v>62</v>
      </c>
      <c r="B6" s="52" t="s">
        <v>70</v>
      </c>
      <c r="C6" s="6" t="s">
        <v>56</v>
      </c>
      <c r="D6" s="17">
        <v>43486</v>
      </c>
      <c r="E6" s="53" t="s">
        <v>71</v>
      </c>
      <c r="F6" s="7" t="s">
        <v>13</v>
      </c>
      <c r="G6" s="5" t="s">
        <v>14</v>
      </c>
      <c r="H6" s="23">
        <v>43486</v>
      </c>
      <c r="I6" s="43">
        <f t="shared" si="0"/>
        <v>0</v>
      </c>
      <c r="J6" s="6" t="s">
        <v>15</v>
      </c>
      <c r="K6" s="41" t="s">
        <v>13</v>
      </c>
      <c r="L6" s="30"/>
    </row>
    <row r="7" spans="1:12" ht="28.5" x14ac:dyDescent="0.2">
      <c r="A7" s="32" t="s">
        <v>62</v>
      </c>
      <c r="B7" s="52" t="s">
        <v>73</v>
      </c>
      <c r="C7" s="6" t="s">
        <v>56</v>
      </c>
      <c r="D7" s="17">
        <v>43486</v>
      </c>
      <c r="E7" s="53" t="s">
        <v>72</v>
      </c>
      <c r="F7" s="7" t="s">
        <v>13</v>
      </c>
      <c r="G7" s="5" t="s">
        <v>14</v>
      </c>
      <c r="H7" s="23">
        <v>43487</v>
      </c>
      <c r="I7" s="43">
        <f t="shared" si="0"/>
        <v>1</v>
      </c>
      <c r="J7" s="6" t="s">
        <v>15</v>
      </c>
      <c r="K7" s="41" t="s">
        <v>13</v>
      </c>
      <c r="L7" s="30"/>
    </row>
    <row r="8" spans="1:12" ht="28.5" x14ac:dyDescent="0.2">
      <c r="A8" s="32" t="s">
        <v>62</v>
      </c>
      <c r="B8" s="52" t="s">
        <v>74</v>
      </c>
      <c r="C8" s="6" t="s">
        <v>56</v>
      </c>
      <c r="D8" s="17">
        <v>43487</v>
      </c>
      <c r="E8" s="53" t="s">
        <v>75</v>
      </c>
      <c r="F8" s="7" t="s">
        <v>13</v>
      </c>
      <c r="G8" s="5" t="s">
        <v>14</v>
      </c>
      <c r="H8" s="23">
        <v>43489</v>
      </c>
      <c r="I8" s="43">
        <f t="shared" si="0"/>
        <v>2</v>
      </c>
      <c r="J8" s="6" t="s">
        <v>15</v>
      </c>
      <c r="K8" s="41" t="s">
        <v>13</v>
      </c>
      <c r="L8" s="30"/>
    </row>
    <row r="9" spans="1:12" ht="15" x14ac:dyDescent="0.2">
      <c r="A9" s="32" t="s">
        <v>62</v>
      </c>
      <c r="B9" s="52" t="s">
        <v>76</v>
      </c>
      <c r="C9" s="6" t="s">
        <v>56</v>
      </c>
      <c r="D9" s="17">
        <v>43488</v>
      </c>
      <c r="E9" s="53" t="s">
        <v>77</v>
      </c>
      <c r="F9" s="7" t="s">
        <v>13</v>
      </c>
      <c r="G9" s="5" t="s">
        <v>14</v>
      </c>
      <c r="H9" s="23">
        <v>43489</v>
      </c>
      <c r="I9" s="43">
        <f t="shared" si="0"/>
        <v>1</v>
      </c>
      <c r="J9" s="6" t="s">
        <v>15</v>
      </c>
      <c r="K9" s="41" t="s">
        <v>13</v>
      </c>
      <c r="L9" s="30"/>
    </row>
    <row r="10" spans="1:12" ht="28.5" x14ac:dyDescent="0.2">
      <c r="A10" s="32" t="s">
        <v>62</v>
      </c>
      <c r="B10" s="52" t="s">
        <v>80</v>
      </c>
      <c r="C10" s="6" t="s">
        <v>56</v>
      </c>
      <c r="D10" s="17">
        <v>43490</v>
      </c>
      <c r="E10" s="53" t="s">
        <v>81</v>
      </c>
      <c r="F10" s="7" t="s">
        <v>13</v>
      </c>
      <c r="G10" s="5" t="s">
        <v>14</v>
      </c>
      <c r="H10" s="23">
        <v>43493</v>
      </c>
      <c r="I10" s="43">
        <f t="shared" si="0"/>
        <v>1</v>
      </c>
      <c r="J10" s="6" t="s">
        <v>15</v>
      </c>
      <c r="K10" s="41" t="s">
        <v>13</v>
      </c>
      <c r="L10" s="30"/>
    </row>
    <row r="11" spans="1:12" ht="28.5" x14ac:dyDescent="0.2">
      <c r="A11" s="32" t="s">
        <v>62</v>
      </c>
      <c r="B11" s="52" t="s">
        <v>82</v>
      </c>
      <c r="C11" s="6" t="s">
        <v>56</v>
      </c>
      <c r="D11" s="17">
        <v>43493</v>
      </c>
      <c r="E11" s="53" t="s">
        <v>81</v>
      </c>
      <c r="F11" s="7" t="s">
        <v>13</v>
      </c>
      <c r="G11" s="5" t="s">
        <v>14</v>
      </c>
      <c r="H11" s="23">
        <v>43494</v>
      </c>
      <c r="I11" s="43">
        <f t="shared" si="0"/>
        <v>1</v>
      </c>
      <c r="J11" s="6" t="s">
        <v>15</v>
      </c>
      <c r="K11" s="41" t="s">
        <v>13</v>
      </c>
      <c r="L11" s="25"/>
    </row>
    <row r="12" spans="1:12" ht="42.75" x14ac:dyDescent="0.2">
      <c r="A12" s="32" t="s">
        <v>62</v>
      </c>
      <c r="B12" s="52" t="s">
        <v>83</v>
      </c>
      <c r="C12" s="6" t="s">
        <v>56</v>
      </c>
      <c r="D12" s="17">
        <v>43493</v>
      </c>
      <c r="E12" s="6" t="s">
        <v>84</v>
      </c>
      <c r="F12" s="7" t="s">
        <v>13</v>
      </c>
      <c r="G12" s="5" t="s">
        <v>14</v>
      </c>
      <c r="H12" s="23">
        <v>43494</v>
      </c>
      <c r="I12" s="43">
        <f t="shared" si="0"/>
        <v>1</v>
      </c>
      <c r="J12" s="6" t="s">
        <v>15</v>
      </c>
      <c r="K12" s="41" t="s">
        <v>13</v>
      </c>
      <c r="L12" s="25"/>
    </row>
    <row r="13" spans="1:12" ht="15" x14ac:dyDescent="0.2">
      <c r="A13" s="32" t="s">
        <v>62</v>
      </c>
      <c r="B13" s="52" t="s">
        <v>86</v>
      </c>
      <c r="C13" s="6" t="s">
        <v>56</v>
      </c>
      <c r="D13" s="17">
        <v>43495</v>
      </c>
      <c r="E13" s="53" t="s">
        <v>85</v>
      </c>
      <c r="F13" s="7" t="s">
        <v>13</v>
      </c>
      <c r="G13" s="5" t="s">
        <v>14</v>
      </c>
      <c r="H13" s="23">
        <v>43495</v>
      </c>
      <c r="I13" s="43">
        <f t="shared" si="0"/>
        <v>0</v>
      </c>
      <c r="J13" s="6" t="s">
        <v>15</v>
      </c>
      <c r="K13" s="41" t="s">
        <v>13</v>
      </c>
      <c r="L13" s="25"/>
    </row>
    <row r="14" spans="1:12" ht="28.5" x14ac:dyDescent="0.2">
      <c r="A14" s="32" t="s">
        <v>62</v>
      </c>
      <c r="B14" s="52" t="s">
        <v>87</v>
      </c>
      <c r="C14" s="6" t="s">
        <v>56</v>
      </c>
      <c r="D14" s="17">
        <v>43495</v>
      </c>
      <c r="E14" s="53" t="s">
        <v>88</v>
      </c>
      <c r="F14" s="7" t="s">
        <v>13</v>
      </c>
      <c r="G14" s="5" t="s">
        <v>14</v>
      </c>
      <c r="H14" s="23">
        <v>43495</v>
      </c>
      <c r="I14" s="43">
        <f t="shared" si="0"/>
        <v>0</v>
      </c>
      <c r="J14" s="6" t="s">
        <v>15</v>
      </c>
      <c r="K14" s="41" t="s">
        <v>13</v>
      </c>
      <c r="L14" s="25"/>
    </row>
    <row r="15" spans="1:12" ht="27.75" customHeight="1" x14ac:dyDescent="0.2">
      <c r="A15" s="32" t="s">
        <v>62</v>
      </c>
      <c r="B15" s="55" t="s">
        <v>89</v>
      </c>
      <c r="C15" s="19" t="s">
        <v>56</v>
      </c>
      <c r="D15" s="17">
        <v>43495</v>
      </c>
      <c r="E15" s="37" t="s">
        <v>90</v>
      </c>
      <c r="F15" s="19" t="s">
        <v>13</v>
      </c>
      <c r="G15" s="5" t="s">
        <v>14</v>
      </c>
      <c r="H15" s="23">
        <v>43495</v>
      </c>
      <c r="I15" s="39">
        <f t="shared" si="0"/>
        <v>0</v>
      </c>
      <c r="J15" s="19" t="s">
        <v>15</v>
      </c>
      <c r="K15" s="41" t="s">
        <v>13</v>
      </c>
      <c r="L15" s="25"/>
    </row>
    <row r="16" spans="1:12" ht="28.5" x14ac:dyDescent="0.2">
      <c r="A16" s="32" t="s">
        <v>62</v>
      </c>
      <c r="B16" s="52" t="s">
        <v>91</v>
      </c>
      <c r="C16" s="6" t="s">
        <v>56</v>
      </c>
      <c r="D16" s="17">
        <v>43502</v>
      </c>
      <c r="E16" s="6" t="s">
        <v>92</v>
      </c>
      <c r="F16" s="7" t="s">
        <v>13</v>
      </c>
      <c r="G16" s="5" t="s">
        <v>14</v>
      </c>
      <c r="H16" s="23">
        <v>43503</v>
      </c>
      <c r="I16" s="43">
        <f t="shared" si="0"/>
        <v>1</v>
      </c>
      <c r="J16" s="6" t="s">
        <v>15</v>
      </c>
      <c r="K16" s="41" t="s">
        <v>13</v>
      </c>
      <c r="L16" s="25"/>
    </row>
    <row r="17" spans="1:12" ht="33" customHeight="1" x14ac:dyDescent="0.2">
      <c r="A17" s="32" t="s">
        <v>62</v>
      </c>
      <c r="B17" s="55" t="s">
        <v>93</v>
      </c>
      <c r="C17" s="19" t="s">
        <v>56</v>
      </c>
      <c r="D17" s="17">
        <v>43502</v>
      </c>
      <c r="E17" s="37" t="s">
        <v>94</v>
      </c>
      <c r="F17" s="7" t="s">
        <v>13</v>
      </c>
      <c r="G17" s="5" t="s">
        <v>14</v>
      </c>
      <c r="H17" s="17">
        <v>43503</v>
      </c>
      <c r="I17" s="39">
        <f t="shared" si="0"/>
        <v>1</v>
      </c>
      <c r="J17" s="6" t="s">
        <v>15</v>
      </c>
      <c r="K17" s="41" t="s">
        <v>13</v>
      </c>
      <c r="L17" s="25"/>
    </row>
    <row r="18" spans="1:12" ht="15" x14ac:dyDescent="0.2">
      <c r="A18" s="32" t="s">
        <v>62</v>
      </c>
      <c r="B18" s="52" t="s">
        <v>95</v>
      </c>
      <c r="C18" s="6" t="s">
        <v>56</v>
      </c>
      <c r="D18" s="17">
        <v>43502</v>
      </c>
      <c r="E18" s="37" t="s">
        <v>96</v>
      </c>
      <c r="F18" s="7" t="s">
        <v>13</v>
      </c>
      <c r="G18" s="5" t="s">
        <v>14</v>
      </c>
      <c r="H18" s="17">
        <v>43503</v>
      </c>
      <c r="I18" s="43">
        <f t="shared" si="0"/>
        <v>1</v>
      </c>
      <c r="J18" s="6" t="s">
        <v>15</v>
      </c>
      <c r="K18" s="41" t="s">
        <v>13</v>
      </c>
      <c r="L18" s="25"/>
    </row>
    <row r="19" spans="1:12" ht="15" x14ac:dyDescent="0.2">
      <c r="A19" s="32" t="s">
        <v>62</v>
      </c>
      <c r="B19" s="52" t="s">
        <v>98</v>
      </c>
      <c r="C19" s="6" t="s">
        <v>56</v>
      </c>
      <c r="D19" s="17">
        <v>43502</v>
      </c>
      <c r="E19" s="53" t="s">
        <v>97</v>
      </c>
      <c r="F19" s="7" t="s">
        <v>13</v>
      </c>
      <c r="G19" s="5" t="s">
        <v>14</v>
      </c>
      <c r="H19" s="17">
        <v>43503</v>
      </c>
      <c r="I19" s="43">
        <f t="shared" si="0"/>
        <v>1</v>
      </c>
      <c r="J19" s="6" t="s">
        <v>15</v>
      </c>
      <c r="K19" s="41" t="s">
        <v>13</v>
      </c>
      <c r="L19" s="25"/>
    </row>
    <row r="20" spans="1:12" ht="28.5" x14ac:dyDescent="0.2">
      <c r="A20" s="32" t="s">
        <v>62</v>
      </c>
      <c r="B20" s="52" t="s">
        <v>99</v>
      </c>
      <c r="C20" s="6" t="s">
        <v>56</v>
      </c>
      <c r="D20" s="17">
        <v>43507</v>
      </c>
      <c r="E20" s="53" t="s">
        <v>100</v>
      </c>
      <c r="F20" s="7" t="s">
        <v>13</v>
      </c>
      <c r="G20" s="5" t="s">
        <v>14</v>
      </c>
      <c r="H20" s="17">
        <v>43508</v>
      </c>
      <c r="I20" s="43">
        <f t="shared" si="0"/>
        <v>1</v>
      </c>
      <c r="J20" s="6" t="s">
        <v>15</v>
      </c>
      <c r="K20" s="41" t="s">
        <v>13</v>
      </c>
      <c r="L20" s="25"/>
    </row>
    <row r="21" spans="1:12" ht="28.5" x14ac:dyDescent="0.2">
      <c r="A21" s="32" t="s">
        <v>62</v>
      </c>
      <c r="B21" s="52" t="s">
        <v>101</v>
      </c>
      <c r="C21" s="6" t="s">
        <v>56</v>
      </c>
      <c r="D21" s="17">
        <v>43507</v>
      </c>
      <c r="E21" s="53" t="s">
        <v>102</v>
      </c>
      <c r="F21" s="7" t="s">
        <v>13</v>
      </c>
      <c r="G21" s="5" t="s">
        <v>14</v>
      </c>
      <c r="H21" s="17">
        <v>43508</v>
      </c>
      <c r="I21" s="43">
        <f t="shared" si="0"/>
        <v>1</v>
      </c>
      <c r="J21" s="6" t="s">
        <v>15</v>
      </c>
      <c r="K21" s="41" t="s">
        <v>13</v>
      </c>
      <c r="L21" s="25"/>
    </row>
    <row r="22" spans="1:12" ht="28.5" x14ac:dyDescent="0.2">
      <c r="A22" s="32" t="s">
        <v>62</v>
      </c>
      <c r="B22" s="52" t="s">
        <v>103</v>
      </c>
      <c r="C22" s="6" t="s">
        <v>56</v>
      </c>
      <c r="D22" s="17">
        <v>43508</v>
      </c>
      <c r="E22" s="37" t="s">
        <v>104</v>
      </c>
      <c r="F22" s="7" t="s">
        <v>13</v>
      </c>
      <c r="G22" s="5" t="s">
        <v>14</v>
      </c>
      <c r="H22" s="17">
        <v>43509</v>
      </c>
      <c r="I22" s="43">
        <f t="shared" si="0"/>
        <v>1</v>
      </c>
      <c r="J22" s="6" t="s">
        <v>15</v>
      </c>
      <c r="K22" s="41" t="s">
        <v>13</v>
      </c>
      <c r="L22" s="25"/>
    </row>
    <row r="23" spans="1:12" ht="28.5" x14ac:dyDescent="0.2">
      <c r="A23" s="32" t="s">
        <v>62</v>
      </c>
      <c r="B23" s="52" t="s">
        <v>105</v>
      </c>
      <c r="C23" s="6" t="s">
        <v>56</v>
      </c>
      <c r="D23" s="17">
        <v>43510</v>
      </c>
      <c r="E23" s="53" t="s">
        <v>106</v>
      </c>
      <c r="F23" s="7" t="s">
        <v>13</v>
      </c>
      <c r="G23" s="5" t="s">
        <v>14</v>
      </c>
      <c r="H23" s="17">
        <v>43511</v>
      </c>
      <c r="I23" s="43">
        <f t="shared" si="0"/>
        <v>1</v>
      </c>
      <c r="J23" s="6" t="s">
        <v>15</v>
      </c>
      <c r="K23" s="41" t="s">
        <v>13</v>
      </c>
      <c r="L23" s="25"/>
    </row>
    <row r="24" spans="1:12" ht="28.5" x14ac:dyDescent="0.2">
      <c r="A24" s="32" t="s">
        <v>62</v>
      </c>
      <c r="B24" s="52" t="s">
        <v>107</v>
      </c>
      <c r="C24" s="6" t="s">
        <v>56</v>
      </c>
      <c r="D24" s="17">
        <v>43511</v>
      </c>
      <c r="E24" s="53" t="s">
        <v>108</v>
      </c>
      <c r="F24" s="7" t="s">
        <v>13</v>
      </c>
      <c r="G24" s="5" t="s">
        <v>14</v>
      </c>
      <c r="H24" s="17">
        <v>43514</v>
      </c>
      <c r="I24" s="43">
        <f t="shared" si="0"/>
        <v>1</v>
      </c>
      <c r="J24" s="6" t="s">
        <v>15</v>
      </c>
      <c r="K24" s="41" t="s">
        <v>13</v>
      </c>
      <c r="L24" s="25"/>
    </row>
    <row r="25" spans="1:12" ht="28.5" x14ac:dyDescent="0.2">
      <c r="A25" s="32" t="s">
        <v>62</v>
      </c>
      <c r="B25" s="52" t="s">
        <v>109</v>
      </c>
      <c r="C25" s="6" t="s">
        <v>56</v>
      </c>
      <c r="D25" s="17">
        <v>43514</v>
      </c>
      <c r="E25" s="53" t="s">
        <v>110</v>
      </c>
      <c r="F25" s="7" t="s">
        <v>13</v>
      </c>
      <c r="G25" s="5" t="s">
        <v>14</v>
      </c>
      <c r="H25" s="17">
        <v>43515</v>
      </c>
      <c r="I25" s="43">
        <f t="shared" si="0"/>
        <v>1</v>
      </c>
      <c r="J25" s="6" t="s">
        <v>15</v>
      </c>
      <c r="K25" s="41" t="s">
        <v>13</v>
      </c>
      <c r="L25" s="25"/>
    </row>
    <row r="26" spans="1:12" ht="28.5" x14ac:dyDescent="0.2">
      <c r="A26" s="32" t="s">
        <v>62</v>
      </c>
      <c r="B26" s="52" t="s">
        <v>111</v>
      </c>
      <c r="C26" s="6" t="s">
        <v>56</v>
      </c>
      <c r="D26" s="17">
        <v>43514</v>
      </c>
      <c r="E26" s="37" t="s">
        <v>112</v>
      </c>
      <c r="F26" s="7" t="s">
        <v>13</v>
      </c>
      <c r="G26" s="5" t="s">
        <v>14</v>
      </c>
      <c r="H26" s="17">
        <v>43514</v>
      </c>
      <c r="I26" s="43">
        <f t="shared" si="0"/>
        <v>0</v>
      </c>
      <c r="J26" s="6" t="s">
        <v>15</v>
      </c>
      <c r="K26" s="41" t="s">
        <v>13</v>
      </c>
      <c r="L26" s="25"/>
    </row>
    <row r="27" spans="1:12" ht="27" customHeight="1" x14ac:dyDescent="0.2">
      <c r="A27" s="32" t="s">
        <v>62</v>
      </c>
      <c r="B27" s="52" t="s">
        <v>113</v>
      </c>
      <c r="C27" s="6" t="s">
        <v>56</v>
      </c>
      <c r="D27" s="17">
        <v>43516</v>
      </c>
      <c r="E27" s="37" t="s">
        <v>114</v>
      </c>
      <c r="F27" s="7" t="s">
        <v>13</v>
      </c>
      <c r="G27" s="5" t="s">
        <v>14</v>
      </c>
      <c r="H27" s="23">
        <v>43516</v>
      </c>
      <c r="I27" s="43">
        <f t="shared" si="0"/>
        <v>0</v>
      </c>
      <c r="J27" s="6" t="s">
        <v>15</v>
      </c>
      <c r="K27" s="41" t="s">
        <v>13</v>
      </c>
      <c r="L27" s="25"/>
    </row>
    <row r="28" spans="1:12" ht="28.5" x14ac:dyDescent="0.2">
      <c r="A28" s="32" t="s">
        <v>62</v>
      </c>
      <c r="B28" s="52" t="s">
        <v>115</v>
      </c>
      <c r="C28" s="6" t="s">
        <v>56</v>
      </c>
      <c r="D28" s="17">
        <v>43525</v>
      </c>
      <c r="E28" s="53" t="s">
        <v>116</v>
      </c>
      <c r="F28" s="7" t="s">
        <v>13</v>
      </c>
      <c r="G28" s="5" t="s">
        <v>14</v>
      </c>
      <c r="H28" s="23">
        <v>43528</v>
      </c>
      <c r="I28" s="43">
        <f t="shared" si="0"/>
        <v>1</v>
      </c>
      <c r="J28" s="6" t="s">
        <v>15</v>
      </c>
      <c r="K28" s="41" t="s">
        <v>13</v>
      </c>
      <c r="L28" s="25"/>
    </row>
    <row r="29" spans="1:12" ht="28.5" x14ac:dyDescent="0.2">
      <c r="A29" s="32" t="s">
        <v>62</v>
      </c>
      <c r="B29" s="52" t="s">
        <v>117</v>
      </c>
      <c r="C29" s="6" t="s">
        <v>56</v>
      </c>
      <c r="D29" s="23">
        <v>43528</v>
      </c>
      <c r="E29" s="53" t="s">
        <v>118</v>
      </c>
      <c r="F29" s="7" t="s">
        <v>13</v>
      </c>
      <c r="G29" s="5" t="s">
        <v>14</v>
      </c>
      <c r="H29" s="23">
        <v>43529</v>
      </c>
      <c r="I29" s="43">
        <f t="shared" si="0"/>
        <v>1</v>
      </c>
      <c r="J29" s="6" t="s">
        <v>15</v>
      </c>
      <c r="K29" s="41" t="s">
        <v>13</v>
      </c>
      <c r="L29" s="25"/>
    </row>
    <row r="30" spans="1:12" ht="28.5" x14ac:dyDescent="0.2">
      <c r="A30" s="32" t="s">
        <v>62</v>
      </c>
      <c r="B30" s="52" t="s">
        <v>119</v>
      </c>
      <c r="C30" s="6" t="s">
        <v>56</v>
      </c>
      <c r="D30" s="23">
        <v>43531</v>
      </c>
      <c r="E30" s="53" t="s">
        <v>120</v>
      </c>
      <c r="F30" s="7" t="s">
        <v>13</v>
      </c>
      <c r="G30" s="5" t="s">
        <v>14</v>
      </c>
      <c r="H30" s="17">
        <v>43531</v>
      </c>
      <c r="I30" s="43">
        <f t="shared" ref="I30:I42" si="1">IF(H30=0,0,(NETWORKDAYS(D30,H30)-1))</f>
        <v>0</v>
      </c>
      <c r="J30" s="6" t="s">
        <v>15</v>
      </c>
      <c r="K30" s="41" t="s">
        <v>13</v>
      </c>
      <c r="L30" s="25"/>
    </row>
    <row r="31" spans="1:12" ht="15" x14ac:dyDescent="0.2">
      <c r="A31" s="32" t="s">
        <v>62</v>
      </c>
      <c r="B31" s="52" t="s">
        <v>121</v>
      </c>
      <c r="C31" s="6" t="s">
        <v>56</v>
      </c>
      <c r="D31" s="23">
        <v>43537</v>
      </c>
      <c r="E31" s="53" t="s">
        <v>122</v>
      </c>
      <c r="F31" s="7" t="s">
        <v>13</v>
      </c>
      <c r="G31" s="5" t="s">
        <v>14</v>
      </c>
      <c r="H31" s="17">
        <v>43538</v>
      </c>
      <c r="I31" s="43">
        <f t="shared" si="1"/>
        <v>1</v>
      </c>
      <c r="J31" s="6" t="s">
        <v>15</v>
      </c>
      <c r="K31" s="41" t="s">
        <v>13</v>
      </c>
      <c r="L31" s="25"/>
    </row>
    <row r="32" spans="1:12" ht="28.5" x14ac:dyDescent="0.2">
      <c r="A32" s="32" t="s">
        <v>62</v>
      </c>
      <c r="B32" s="52" t="s">
        <v>78</v>
      </c>
      <c r="C32" s="6" t="s">
        <v>56</v>
      </c>
      <c r="D32" s="17">
        <v>43537</v>
      </c>
      <c r="E32" s="53" t="s">
        <v>79</v>
      </c>
      <c r="F32" s="7" t="s">
        <v>13</v>
      </c>
      <c r="G32" s="5" t="s">
        <v>14</v>
      </c>
      <c r="H32" s="23"/>
      <c r="I32" s="43">
        <f t="shared" si="1"/>
        <v>0</v>
      </c>
      <c r="J32" s="6" t="s">
        <v>15</v>
      </c>
      <c r="K32" s="41" t="s">
        <v>13</v>
      </c>
      <c r="L32" s="25"/>
    </row>
    <row r="33" spans="1:12" ht="28.5" x14ac:dyDescent="0.2">
      <c r="A33" s="32" t="s">
        <v>62</v>
      </c>
      <c r="B33" s="52" t="s">
        <v>123</v>
      </c>
      <c r="C33" s="6" t="s">
        <v>56</v>
      </c>
      <c r="D33" s="23">
        <v>43539</v>
      </c>
      <c r="E33" s="53" t="s">
        <v>124</v>
      </c>
      <c r="F33" s="7" t="s">
        <v>13</v>
      </c>
      <c r="G33" s="5" t="s">
        <v>14</v>
      </c>
      <c r="H33" s="17">
        <v>43542</v>
      </c>
      <c r="I33" s="43">
        <f t="shared" si="1"/>
        <v>1</v>
      </c>
      <c r="J33" s="6" t="s">
        <v>15</v>
      </c>
      <c r="K33" s="41" t="s">
        <v>13</v>
      </c>
      <c r="L33" s="25"/>
    </row>
    <row r="34" spans="1:12" ht="28.5" x14ac:dyDescent="0.2">
      <c r="A34" s="32" t="s">
        <v>134</v>
      </c>
      <c r="B34" s="52" t="s">
        <v>125</v>
      </c>
      <c r="C34" s="6" t="s">
        <v>56</v>
      </c>
      <c r="D34" s="23">
        <v>43556</v>
      </c>
      <c r="E34" s="37" t="s">
        <v>104</v>
      </c>
      <c r="F34" s="7" t="s">
        <v>13</v>
      </c>
      <c r="G34" s="5" t="s">
        <v>14</v>
      </c>
      <c r="H34" s="23">
        <v>43556</v>
      </c>
      <c r="I34" s="43">
        <f t="shared" si="1"/>
        <v>0</v>
      </c>
      <c r="J34" s="6" t="s">
        <v>15</v>
      </c>
      <c r="K34" s="41" t="s">
        <v>13</v>
      </c>
      <c r="L34" s="25"/>
    </row>
    <row r="35" spans="1:12" ht="28.5" x14ac:dyDescent="0.2">
      <c r="A35" s="32" t="s">
        <v>134</v>
      </c>
      <c r="B35" s="52" t="s">
        <v>126</v>
      </c>
      <c r="C35" s="6" t="s">
        <v>56</v>
      </c>
      <c r="D35" s="23">
        <v>43558</v>
      </c>
      <c r="E35" s="53" t="s">
        <v>127</v>
      </c>
      <c r="F35" s="7" t="s">
        <v>13</v>
      </c>
      <c r="G35" s="5" t="s">
        <v>14</v>
      </c>
      <c r="H35" s="23">
        <v>43558</v>
      </c>
      <c r="I35" s="43">
        <f t="shared" si="1"/>
        <v>0</v>
      </c>
      <c r="J35" s="6" t="s">
        <v>15</v>
      </c>
      <c r="K35" s="41" t="s">
        <v>13</v>
      </c>
      <c r="L35" s="25"/>
    </row>
    <row r="36" spans="1:12" ht="28.5" x14ac:dyDescent="0.2">
      <c r="A36" s="32" t="s">
        <v>134</v>
      </c>
      <c r="B36" s="52" t="s">
        <v>128</v>
      </c>
      <c r="C36" s="6" t="s">
        <v>56</v>
      </c>
      <c r="D36" s="23">
        <v>43560</v>
      </c>
      <c r="E36" s="53" t="s">
        <v>129</v>
      </c>
      <c r="F36" s="7" t="s">
        <v>13</v>
      </c>
      <c r="G36" s="5" t="s">
        <v>14</v>
      </c>
      <c r="H36" s="23">
        <v>43563</v>
      </c>
      <c r="I36" s="43">
        <f t="shared" si="1"/>
        <v>1</v>
      </c>
      <c r="J36" s="6" t="s">
        <v>15</v>
      </c>
      <c r="K36" s="41" t="s">
        <v>13</v>
      </c>
      <c r="L36" s="25"/>
    </row>
    <row r="37" spans="1:12" ht="28.5" x14ac:dyDescent="0.2">
      <c r="A37" s="32" t="s">
        <v>134</v>
      </c>
      <c r="B37" s="52">
        <v>1176</v>
      </c>
      <c r="C37" s="6" t="s">
        <v>56</v>
      </c>
      <c r="D37" s="23">
        <v>43566</v>
      </c>
      <c r="E37" s="53" t="s">
        <v>135</v>
      </c>
      <c r="F37" s="7" t="s">
        <v>13</v>
      </c>
      <c r="G37" s="5" t="s">
        <v>14</v>
      </c>
      <c r="H37" s="23">
        <v>43566</v>
      </c>
      <c r="I37" s="43">
        <f t="shared" si="1"/>
        <v>0</v>
      </c>
      <c r="J37" s="6" t="s">
        <v>15</v>
      </c>
      <c r="K37" s="41" t="s">
        <v>13</v>
      </c>
      <c r="L37" s="25"/>
    </row>
    <row r="38" spans="1:12" ht="42.75" x14ac:dyDescent="0.2">
      <c r="A38" s="32" t="s">
        <v>134</v>
      </c>
      <c r="B38" s="52">
        <v>1196</v>
      </c>
      <c r="C38" s="6" t="s">
        <v>56</v>
      </c>
      <c r="D38" s="23">
        <v>43566</v>
      </c>
      <c r="E38" s="53" t="s">
        <v>138</v>
      </c>
      <c r="F38" s="7" t="s">
        <v>13</v>
      </c>
      <c r="G38" s="5" t="s">
        <v>14</v>
      </c>
      <c r="H38" s="23">
        <v>43570</v>
      </c>
      <c r="I38" s="43">
        <f t="shared" si="1"/>
        <v>2</v>
      </c>
      <c r="J38" s="6" t="s">
        <v>15</v>
      </c>
      <c r="K38" s="41" t="s">
        <v>13</v>
      </c>
      <c r="L38" s="25"/>
    </row>
    <row r="39" spans="1:12" ht="28.5" x14ac:dyDescent="0.2">
      <c r="A39" s="32" t="s">
        <v>134</v>
      </c>
      <c r="B39" s="52" t="s">
        <v>130</v>
      </c>
      <c r="C39" s="6" t="s">
        <v>56</v>
      </c>
      <c r="D39" s="23">
        <v>43567</v>
      </c>
      <c r="E39" s="53" t="s">
        <v>131</v>
      </c>
      <c r="F39" s="7" t="s">
        <v>13</v>
      </c>
      <c r="G39" s="5" t="s">
        <v>14</v>
      </c>
      <c r="H39" s="23">
        <v>43570</v>
      </c>
      <c r="I39" s="43">
        <f t="shared" si="1"/>
        <v>1</v>
      </c>
      <c r="J39" s="6" t="s">
        <v>15</v>
      </c>
      <c r="K39" s="41" t="s">
        <v>13</v>
      </c>
      <c r="L39" s="25"/>
    </row>
    <row r="40" spans="1:12" ht="27" customHeight="1" x14ac:dyDescent="0.2">
      <c r="A40" s="32" t="s">
        <v>134</v>
      </c>
      <c r="B40" s="52" t="s">
        <v>136</v>
      </c>
      <c r="C40" s="6" t="s">
        <v>56</v>
      </c>
      <c r="D40" s="23">
        <v>43570</v>
      </c>
      <c r="E40" s="53" t="s">
        <v>137</v>
      </c>
      <c r="F40" s="7" t="s">
        <v>13</v>
      </c>
      <c r="G40" s="5" t="s">
        <v>14</v>
      </c>
      <c r="H40" s="23">
        <v>43570</v>
      </c>
      <c r="I40" s="43">
        <f t="shared" si="1"/>
        <v>0</v>
      </c>
      <c r="J40" s="6" t="s">
        <v>15</v>
      </c>
      <c r="K40" s="41" t="s">
        <v>13</v>
      </c>
      <c r="L40" s="25"/>
    </row>
    <row r="41" spans="1:12" ht="28.5" x14ac:dyDescent="0.2">
      <c r="A41" s="32" t="s">
        <v>134</v>
      </c>
      <c r="B41" s="52" t="s">
        <v>132</v>
      </c>
      <c r="C41" s="6" t="s">
        <v>56</v>
      </c>
      <c r="D41" s="23">
        <v>43570</v>
      </c>
      <c r="E41" s="53" t="s">
        <v>133</v>
      </c>
      <c r="F41" s="7" t="s">
        <v>13</v>
      </c>
      <c r="G41" s="5" t="s">
        <v>14</v>
      </c>
      <c r="H41" s="23">
        <v>43570</v>
      </c>
      <c r="I41" s="43">
        <f t="shared" si="1"/>
        <v>0</v>
      </c>
      <c r="J41" s="6" t="s">
        <v>15</v>
      </c>
      <c r="K41" s="41" t="s">
        <v>13</v>
      </c>
      <c r="L41" s="25"/>
    </row>
    <row r="42" spans="1:12" ht="42.75" x14ac:dyDescent="0.2">
      <c r="A42" s="32" t="s">
        <v>134</v>
      </c>
      <c r="B42" s="52">
        <v>1237</v>
      </c>
      <c r="C42" s="6" t="s">
        <v>56</v>
      </c>
      <c r="D42" s="23">
        <v>43571</v>
      </c>
      <c r="E42" s="6" t="s">
        <v>139</v>
      </c>
      <c r="F42" s="7" t="s">
        <v>13</v>
      </c>
      <c r="G42" s="5" t="s">
        <v>14</v>
      </c>
      <c r="H42" s="23">
        <v>43571</v>
      </c>
      <c r="I42" s="43">
        <f t="shared" si="1"/>
        <v>0</v>
      </c>
      <c r="J42" s="6" t="s">
        <v>15</v>
      </c>
      <c r="K42" s="41" t="s">
        <v>13</v>
      </c>
      <c r="L42" s="25"/>
    </row>
    <row r="43" spans="1:12" ht="42.75" x14ac:dyDescent="0.2">
      <c r="A43" s="32" t="s">
        <v>134</v>
      </c>
      <c r="B43" s="52">
        <v>1257</v>
      </c>
      <c r="C43" s="6" t="s">
        <v>56</v>
      </c>
      <c r="D43" s="17">
        <v>43577</v>
      </c>
      <c r="E43" s="6" t="s">
        <v>140</v>
      </c>
      <c r="F43" s="7" t="s">
        <v>13</v>
      </c>
      <c r="G43" s="5" t="s">
        <v>14</v>
      </c>
      <c r="H43" s="23">
        <v>43579</v>
      </c>
      <c r="I43" s="43">
        <f t="shared" si="0"/>
        <v>2</v>
      </c>
      <c r="J43" s="6" t="s">
        <v>15</v>
      </c>
      <c r="K43" s="41" t="s">
        <v>13</v>
      </c>
      <c r="L43" s="25"/>
    </row>
    <row r="44" spans="1:12" ht="42.75" x14ac:dyDescent="0.2">
      <c r="A44" s="32" t="s">
        <v>134</v>
      </c>
      <c r="B44" s="52">
        <v>1392</v>
      </c>
      <c r="C44" s="6" t="s">
        <v>56</v>
      </c>
      <c r="D44" s="17">
        <v>43587</v>
      </c>
      <c r="E44" s="6" t="s">
        <v>141</v>
      </c>
      <c r="F44" s="7" t="s">
        <v>13</v>
      </c>
      <c r="G44" s="5" t="s">
        <v>14</v>
      </c>
      <c r="H44" s="23">
        <v>43588</v>
      </c>
      <c r="I44" s="43">
        <f t="shared" si="0"/>
        <v>1</v>
      </c>
      <c r="J44" s="6" t="s">
        <v>15</v>
      </c>
      <c r="K44" s="41" t="s">
        <v>13</v>
      </c>
      <c r="L44" s="25"/>
    </row>
    <row r="45" spans="1:12" ht="28.5" x14ac:dyDescent="0.2">
      <c r="A45" s="32" t="s">
        <v>134</v>
      </c>
      <c r="B45" s="52">
        <v>1395</v>
      </c>
      <c r="C45" s="6" t="s">
        <v>56</v>
      </c>
      <c r="D45" s="17">
        <v>43587</v>
      </c>
      <c r="E45" s="6" t="s">
        <v>142</v>
      </c>
      <c r="F45" s="7" t="s">
        <v>13</v>
      </c>
      <c r="G45" s="5" t="s">
        <v>14</v>
      </c>
      <c r="H45" s="23">
        <v>43588</v>
      </c>
      <c r="I45" s="43">
        <f t="shared" si="0"/>
        <v>1</v>
      </c>
      <c r="J45" s="6" t="s">
        <v>15</v>
      </c>
      <c r="K45" s="41" t="s">
        <v>13</v>
      </c>
      <c r="L45" s="25"/>
    </row>
    <row r="46" spans="1:12" s="27" customFormat="1" ht="99.75" x14ac:dyDescent="0.2">
      <c r="A46" s="32" t="s">
        <v>134</v>
      </c>
      <c r="B46" s="56">
        <v>1405</v>
      </c>
      <c r="C46" s="26" t="s">
        <v>56</v>
      </c>
      <c r="D46" s="17">
        <v>43587</v>
      </c>
      <c r="E46" s="26" t="s">
        <v>143</v>
      </c>
      <c r="F46" s="38" t="s">
        <v>13</v>
      </c>
      <c r="G46" s="5" t="s">
        <v>14</v>
      </c>
      <c r="H46" s="23">
        <v>43588</v>
      </c>
      <c r="I46" s="44">
        <f t="shared" si="0"/>
        <v>1</v>
      </c>
      <c r="J46" s="6" t="s">
        <v>15</v>
      </c>
      <c r="K46" s="41" t="s">
        <v>13</v>
      </c>
      <c r="L46" s="33"/>
    </row>
    <row r="47" spans="1:12" ht="28.5" x14ac:dyDescent="0.2">
      <c r="A47" s="32" t="s">
        <v>134</v>
      </c>
      <c r="B47" s="52" t="s">
        <v>144</v>
      </c>
      <c r="C47" s="6" t="s">
        <v>56</v>
      </c>
      <c r="D47" s="17">
        <v>43595</v>
      </c>
      <c r="E47" s="6" t="s">
        <v>145</v>
      </c>
      <c r="F47" s="7" t="s">
        <v>13</v>
      </c>
      <c r="G47" s="5" t="s">
        <v>14</v>
      </c>
      <c r="H47" s="23">
        <v>43599</v>
      </c>
      <c r="I47" s="43">
        <f t="shared" si="0"/>
        <v>2</v>
      </c>
      <c r="J47" s="6" t="s">
        <v>15</v>
      </c>
      <c r="K47" s="41" t="s">
        <v>13</v>
      </c>
      <c r="L47" s="25"/>
    </row>
    <row r="48" spans="1:12" ht="15" x14ac:dyDescent="0.2">
      <c r="A48" s="32" t="s">
        <v>134</v>
      </c>
      <c r="B48" s="52">
        <v>1420</v>
      </c>
      <c r="C48" s="6" t="s">
        <v>56</v>
      </c>
      <c r="D48" s="17">
        <v>43588</v>
      </c>
      <c r="E48" s="6" t="s">
        <v>146</v>
      </c>
      <c r="F48" s="7" t="s">
        <v>13</v>
      </c>
      <c r="G48" s="5" t="s">
        <v>14</v>
      </c>
      <c r="H48" s="23">
        <v>43588</v>
      </c>
      <c r="I48" s="43">
        <f t="shared" si="0"/>
        <v>0</v>
      </c>
      <c r="J48" s="6" t="s">
        <v>15</v>
      </c>
      <c r="K48" s="41" t="s">
        <v>13</v>
      </c>
      <c r="L48" s="25"/>
    </row>
    <row r="49" spans="1:12" ht="42.75" x14ac:dyDescent="0.2">
      <c r="A49" s="32" t="s">
        <v>134</v>
      </c>
      <c r="B49" s="52">
        <v>1448</v>
      </c>
      <c r="C49" s="6" t="s">
        <v>56</v>
      </c>
      <c r="D49" s="17">
        <v>43591</v>
      </c>
      <c r="E49" s="6" t="s">
        <v>147</v>
      </c>
      <c r="F49" s="7" t="s">
        <v>13</v>
      </c>
      <c r="G49" s="5" t="s">
        <v>14</v>
      </c>
      <c r="H49" s="23">
        <v>43592</v>
      </c>
      <c r="I49" s="43">
        <f t="shared" si="0"/>
        <v>1</v>
      </c>
      <c r="J49" s="6" t="s">
        <v>15</v>
      </c>
      <c r="K49" s="41" t="s">
        <v>13</v>
      </c>
      <c r="L49" s="25"/>
    </row>
    <row r="50" spans="1:12" ht="28.5" x14ac:dyDescent="0.2">
      <c r="A50" s="32" t="s">
        <v>134</v>
      </c>
      <c r="B50" s="57" t="s">
        <v>148</v>
      </c>
      <c r="C50" s="18" t="s">
        <v>56</v>
      </c>
      <c r="D50" s="17">
        <v>43592</v>
      </c>
      <c r="E50" s="6" t="s">
        <v>149</v>
      </c>
      <c r="F50" s="7" t="s">
        <v>13</v>
      </c>
      <c r="G50" s="5" t="s">
        <v>14</v>
      </c>
      <c r="H50" s="23">
        <v>43592</v>
      </c>
      <c r="I50" s="43">
        <f t="shared" si="0"/>
        <v>0</v>
      </c>
      <c r="J50" s="6" t="s">
        <v>15</v>
      </c>
      <c r="K50" s="41" t="s">
        <v>13</v>
      </c>
      <c r="L50" s="25"/>
    </row>
    <row r="51" spans="1:12" ht="42.75" x14ac:dyDescent="0.2">
      <c r="A51" s="32" t="s">
        <v>134</v>
      </c>
      <c r="B51" s="52">
        <v>1475</v>
      </c>
      <c r="C51" s="6" t="s">
        <v>56</v>
      </c>
      <c r="D51" s="17">
        <v>43593</v>
      </c>
      <c r="E51" s="6" t="s">
        <v>150</v>
      </c>
      <c r="F51" s="7" t="s">
        <v>13</v>
      </c>
      <c r="G51" s="5" t="s">
        <v>14</v>
      </c>
      <c r="H51" s="23">
        <v>43593</v>
      </c>
      <c r="I51" s="43">
        <f t="shared" si="0"/>
        <v>0</v>
      </c>
      <c r="J51" s="6" t="s">
        <v>15</v>
      </c>
      <c r="K51" s="41" t="s">
        <v>13</v>
      </c>
      <c r="L51" s="25"/>
    </row>
    <row r="52" spans="1:12" ht="42.75" x14ac:dyDescent="0.2">
      <c r="A52" s="32" t="s">
        <v>134</v>
      </c>
      <c r="B52" s="52">
        <v>1506</v>
      </c>
      <c r="C52" s="6" t="s">
        <v>56</v>
      </c>
      <c r="D52" s="17">
        <v>43600</v>
      </c>
      <c r="E52" s="6" t="s">
        <v>151</v>
      </c>
      <c r="F52" s="7" t="s">
        <v>13</v>
      </c>
      <c r="G52" s="5" t="s">
        <v>14</v>
      </c>
      <c r="H52" s="23">
        <v>43601</v>
      </c>
      <c r="I52" s="43">
        <f t="shared" si="0"/>
        <v>1</v>
      </c>
      <c r="J52" s="6" t="s">
        <v>15</v>
      </c>
      <c r="K52" s="41" t="s">
        <v>13</v>
      </c>
      <c r="L52" s="25"/>
    </row>
    <row r="53" spans="1:12" ht="28.5" x14ac:dyDescent="0.2">
      <c r="A53" s="32" t="s">
        <v>134</v>
      </c>
      <c r="B53" s="52">
        <v>1538</v>
      </c>
      <c r="C53" s="6" t="s">
        <v>56</v>
      </c>
      <c r="D53" s="17">
        <v>43605</v>
      </c>
      <c r="E53" s="6" t="s">
        <v>152</v>
      </c>
      <c r="F53" s="7" t="s">
        <v>13</v>
      </c>
      <c r="G53" s="5" t="s">
        <v>14</v>
      </c>
      <c r="H53" s="23">
        <v>43605</v>
      </c>
      <c r="I53" s="43">
        <f t="shared" si="0"/>
        <v>0</v>
      </c>
      <c r="J53" s="6" t="s">
        <v>15</v>
      </c>
      <c r="K53" s="41" t="s">
        <v>13</v>
      </c>
      <c r="L53" s="25"/>
    </row>
    <row r="54" spans="1:12" ht="42.75" x14ac:dyDescent="0.2">
      <c r="A54" s="32" t="s">
        <v>134</v>
      </c>
      <c r="B54" s="52">
        <v>1546</v>
      </c>
      <c r="C54" s="6" t="s">
        <v>56</v>
      </c>
      <c r="D54" s="17">
        <v>43605</v>
      </c>
      <c r="E54" s="6" t="s">
        <v>153</v>
      </c>
      <c r="F54" s="7" t="s">
        <v>13</v>
      </c>
      <c r="G54" s="5" t="s">
        <v>14</v>
      </c>
      <c r="H54" s="23">
        <v>43605</v>
      </c>
      <c r="I54" s="43">
        <f t="shared" si="0"/>
        <v>0</v>
      </c>
      <c r="J54" s="6" t="s">
        <v>15</v>
      </c>
      <c r="K54" s="41" t="s">
        <v>13</v>
      </c>
      <c r="L54" s="25"/>
    </row>
    <row r="55" spans="1:12" ht="28.5" x14ac:dyDescent="0.2">
      <c r="A55" s="32" t="s">
        <v>134</v>
      </c>
      <c r="B55" s="52">
        <v>1636</v>
      </c>
      <c r="C55" s="6" t="s">
        <v>56</v>
      </c>
      <c r="D55" s="17">
        <v>43613</v>
      </c>
      <c r="E55" s="6" t="s">
        <v>154</v>
      </c>
      <c r="F55" s="7" t="s">
        <v>13</v>
      </c>
      <c r="G55" s="5" t="s">
        <v>14</v>
      </c>
      <c r="H55" s="23">
        <v>43613</v>
      </c>
      <c r="I55" s="43">
        <f t="shared" si="0"/>
        <v>0</v>
      </c>
      <c r="J55" s="6" t="s">
        <v>15</v>
      </c>
      <c r="K55" s="41" t="s">
        <v>13</v>
      </c>
      <c r="L55" s="25"/>
    </row>
    <row r="56" spans="1:12" ht="42.75" x14ac:dyDescent="0.2">
      <c r="A56" s="32" t="s">
        <v>134</v>
      </c>
      <c r="B56" s="52">
        <v>1637</v>
      </c>
      <c r="C56" s="6" t="s">
        <v>56</v>
      </c>
      <c r="D56" s="17">
        <v>43613</v>
      </c>
      <c r="E56" s="6" t="s">
        <v>155</v>
      </c>
      <c r="F56" s="7" t="s">
        <v>13</v>
      </c>
      <c r="G56" s="5" t="s">
        <v>14</v>
      </c>
      <c r="H56" s="23">
        <v>43614</v>
      </c>
      <c r="I56" s="43">
        <f t="shared" si="0"/>
        <v>1</v>
      </c>
      <c r="J56" s="6" t="s">
        <v>15</v>
      </c>
      <c r="K56" s="41" t="s">
        <v>13</v>
      </c>
      <c r="L56" s="25"/>
    </row>
    <row r="57" spans="1:12" ht="57" x14ac:dyDescent="0.2">
      <c r="A57" s="32" t="s">
        <v>134</v>
      </c>
      <c r="B57" s="52">
        <v>1652</v>
      </c>
      <c r="C57" s="6" t="s">
        <v>56</v>
      </c>
      <c r="D57" s="17">
        <v>43616</v>
      </c>
      <c r="E57" s="6" t="s">
        <v>156</v>
      </c>
      <c r="F57" s="7" t="s">
        <v>13</v>
      </c>
      <c r="G57" s="5" t="s">
        <v>14</v>
      </c>
      <c r="H57" s="23">
        <v>43620</v>
      </c>
      <c r="I57" s="43">
        <f t="shared" si="0"/>
        <v>2</v>
      </c>
      <c r="J57" s="6" t="s">
        <v>15</v>
      </c>
      <c r="K57" s="41" t="s">
        <v>13</v>
      </c>
      <c r="L57" s="25"/>
    </row>
    <row r="58" spans="1:12" ht="57" x14ac:dyDescent="0.2">
      <c r="A58" s="32" t="s">
        <v>134</v>
      </c>
      <c r="B58" s="52">
        <v>1677</v>
      </c>
      <c r="C58" s="6" t="s">
        <v>56</v>
      </c>
      <c r="D58" s="17">
        <v>43620</v>
      </c>
      <c r="E58" s="6" t="s">
        <v>157</v>
      </c>
      <c r="F58" s="7" t="s">
        <v>13</v>
      </c>
      <c r="G58" s="5" t="s">
        <v>14</v>
      </c>
      <c r="H58" s="23">
        <v>43622</v>
      </c>
      <c r="I58" s="43">
        <f t="shared" si="0"/>
        <v>2</v>
      </c>
      <c r="J58" s="6" t="s">
        <v>15</v>
      </c>
      <c r="K58" s="41" t="s">
        <v>13</v>
      </c>
      <c r="L58" s="25"/>
    </row>
    <row r="59" spans="1:12" ht="42.75" x14ac:dyDescent="0.2">
      <c r="A59" s="32" t="s">
        <v>134</v>
      </c>
      <c r="B59" s="55">
        <v>1723</v>
      </c>
      <c r="C59" s="6" t="s">
        <v>56</v>
      </c>
      <c r="D59" s="17">
        <v>43626</v>
      </c>
      <c r="E59" s="6" t="s">
        <v>158</v>
      </c>
      <c r="F59" s="7" t="s">
        <v>13</v>
      </c>
      <c r="G59" s="5" t="s">
        <v>14</v>
      </c>
      <c r="H59" s="23">
        <v>43626</v>
      </c>
      <c r="I59" s="43">
        <f t="shared" si="0"/>
        <v>0</v>
      </c>
      <c r="J59" s="6" t="s">
        <v>15</v>
      </c>
      <c r="K59" s="41" t="s">
        <v>13</v>
      </c>
      <c r="L59" s="25"/>
    </row>
    <row r="60" spans="1:12" ht="42.75" x14ac:dyDescent="0.2">
      <c r="A60" s="32" t="s">
        <v>134</v>
      </c>
      <c r="B60" s="55">
        <v>1730</v>
      </c>
      <c r="C60" s="6" t="s">
        <v>56</v>
      </c>
      <c r="D60" s="17">
        <v>43626</v>
      </c>
      <c r="E60" s="6" t="s">
        <v>159</v>
      </c>
      <c r="F60" s="7" t="s">
        <v>13</v>
      </c>
      <c r="G60" s="5" t="s">
        <v>14</v>
      </c>
      <c r="H60" s="23">
        <v>43626</v>
      </c>
      <c r="I60" s="43">
        <f t="shared" si="0"/>
        <v>0</v>
      </c>
      <c r="J60" s="6" t="s">
        <v>15</v>
      </c>
      <c r="K60" s="41" t="s">
        <v>13</v>
      </c>
      <c r="L60" s="25"/>
    </row>
    <row r="61" spans="1:12" ht="28.5" x14ac:dyDescent="0.2">
      <c r="A61" s="32" t="s">
        <v>134</v>
      </c>
      <c r="B61" s="52">
        <v>1740</v>
      </c>
      <c r="C61" s="6" t="s">
        <v>56</v>
      </c>
      <c r="D61" s="17">
        <v>43626</v>
      </c>
      <c r="E61" s="6" t="s">
        <v>160</v>
      </c>
      <c r="F61" s="7" t="s">
        <v>13</v>
      </c>
      <c r="G61" s="5" t="s">
        <v>14</v>
      </c>
      <c r="H61" s="23">
        <v>43627</v>
      </c>
      <c r="I61" s="43">
        <f t="shared" si="0"/>
        <v>1</v>
      </c>
      <c r="J61" s="6" t="s">
        <v>15</v>
      </c>
      <c r="K61" s="41" t="s">
        <v>13</v>
      </c>
      <c r="L61" s="25"/>
    </row>
    <row r="62" spans="1:12" ht="57" x14ac:dyDescent="0.2">
      <c r="A62" s="32" t="s">
        <v>134</v>
      </c>
      <c r="B62" s="52">
        <v>1805</v>
      </c>
      <c r="C62" s="6" t="s">
        <v>56</v>
      </c>
      <c r="D62" s="17">
        <v>43633</v>
      </c>
      <c r="E62" s="6" t="s">
        <v>161</v>
      </c>
      <c r="F62" s="7" t="s">
        <v>13</v>
      </c>
      <c r="G62" s="5" t="s">
        <v>14</v>
      </c>
      <c r="H62" s="23">
        <v>43634</v>
      </c>
      <c r="I62" s="43">
        <f t="shared" si="0"/>
        <v>1</v>
      </c>
      <c r="J62" s="6" t="s">
        <v>15</v>
      </c>
      <c r="K62" s="41" t="s">
        <v>13</v>
      </c>
      <c r="L62" s="25"/>
    </row>
    <row r="63" spans="1:12" ht="28.5" x14ac:dyDescent="0.2">
      <c r="A63" s="32" t="s">
        <v>134</v>
      </c>
      <c r="B63" s="52">
        <v>1909</v>
      </c>
      <c r="C63" s="6" t="s">
        <v>56</v>
      </c>
      <c r="D63" s="17">
        <v>43642</v>
      </c>
      <c r="E63" s="6" t="s">
        <v>162</v>
      </c>
      <c r="F63" s="7" t="s">
        <v>13</v>
      </c>
      <c r="G63" s="5" t="s">
        <v>14</v>
      </c>
      <c r="H63" s="23">
        <v>43643</v>
      </c>
      <c r="I63" s="43">
        <f t="shared" si="0"/>
        <v>1</v>
      </c>
      <c r="J63" s="6" t="s">
        <v>15</v>
      </c>
      <c r="K63" s="41" t="s">
        <v>13</v>
      </c>
      <c r="L63" s="25"/>
    </row>
    <row r="64" spans="1:12" ht="28.5" x14ac:dyDescent="0.2">
      <c r="A64" s="32" t="s">
        <v>134</v>
      </c>
      <c r="B64" s="52">
        <v>1925</v>
      </c>
      <c r="C64" s="6" t="s">
        <v>56</v>
      </c>
      <c r="D64" s="17">
        <v>43643</v>
      </c>
      <c r="E64" s="6" t="s">
        <v>163</v>
      </c>
      <c r="F64" s="7" t="s">
        <v>13</v>
      </c>
      <c r="G64" s="5" t="s">
        <v>14</v>
      </c>
      <c r="H64" s="23">
        <v>43643</v>
      </c>
      <c r="I64" s="43">
        <f t="shared" si="0"/>
        <v>0</v>
      </c>
      <c r="J64" s="6" t="s">
        <v>15</v>
      </c>
      <c r="K64" s="41" t="s">
        <v>13</v>
      </c>
      <c r="L64" s="25"/>
    </row>
    <row r="65" spans="1:12" ht="15" x14ac:dyDescent="0.2">
      <c r="A65" s="32" t="s">
        <v>134</v>
      </c>
      <c r="B65" s="52">
        <v>1936</v>
      </c>
      <c r="C65" s="6" t="s">
        <v>56</v>
      </c>
      <c r="D65" s="17">
        <v>43643</v>
      </c>
      <c r="E65" s="6" t="s">
        <v>164</v>
      </c>
      <c r="F65" s="7" t="s">
        <v>13</v>
      </c>
      <c r="G65" s="5" t="s">
        <v>14</v>
      </c>
      <c r="H65" s="23">
        <v>43643</v>
      </c>
      <c r="I65" s="43">
        <f t="shared" si="0"/>
        <v>0</v>
      </c>
      <c r="J65" s="6" t="s">
        <v>15</v>
      </c>
      <c r="K65" s="41" t="s">
        <v>13</v>
      </c>
      <c r="L65" s="25"/>
    </row>
    <row r="66" spans="1:12" ht="15" x14ac:dyDescent="0.2">
      <c r="A66" s="20"/>
      <c r="B66" s="42"/>
      <c r="C66" s="6"/>
      <c r="D66" s="17"/>
      <c r="E66" s="6"/>
      <c r="F66" s="7"/>
      <c r="G66" s="5"/>
      <c r="H66" s="23"/>
      <c r="I66" s="43">
        <f t="shared" si="0"/>
        <v>0</v>
      </c>
      <c r="J66" s="6"/>
      <c r="K66" s="41"/>
      <c r="L66" s="25"/>
    </row>
    <row r="67" spans="1:12" ht="15" x14ac:dyDescent="0.2">
      <c r="A67" s="20"/>
      <c r="B67" s="42"/>
      <c r="C67" s="6"/>
      <c r="D67" s="17"/>
      <c r="E67" s="6"/>
      <c r="F67" s="7"/>
      <c r="G67" s="5"/>
      <c r="H67" s="23"/>
      <c r="I67" s="43">
        <f t="shared" ref="I67:I91" si="2">IF(H67=0,0,(NETWORKDAYS(D67,H67)-1))</f>
        <v>0</v>
      </c>
      <c r="J67" s="6"/>
      <c r="K67" s="41"/>
      <c r="L67" s="25"/>
    </row>
    <row r="68" spans="1:12" ht="38.25" customHeight="1" x14ac:dyDescent="0.2">
      <c r="A68" s="20"/>
      <c r="B68" s="20"/>
      <c r="C68" s="19"/>
      <c r="D68" s="21"/>
      <c r="E68" s="6"/>
      <c r="F68" s="7"/>
      <c r="G68" s="5"/>
      <c r="H68" s="24"/>
      <c r="I68" s="39">
        <f t="shared" si="2"/>
        <v>0</v>
      </c>
      <c r="J68" s="6"/>
      <c r="K68" s="41"/>
      <c r="L68" s="25"/>
    </row>
    <row r="69" spans="1:12" ht="49.5" customHeight="1" x14ac:dyDescent="0.2">
      <c r="A69" s="20"/>
      <c r="B69" s="52"/>
      <c r="C69" s="6"/>
      <c r="D69" s="23"/>
      <c r="E69" s="53"/>
      <c r="F69" s="7"/>
      <c r="G69" s="5"/>
      <c r="H69" s="23"/>
      <c r="I69" s="39">
        <f t="shared" si="2"/>
        <v>0</v>
      </c>
      <c r="J69" s="6"/>
      <c r="K69" s="41"/>
      <c r="L69" s="25"/>
    </row>
    <row r="70" spans="1:12" ht="50.25" customHeight="1" x14ac:dyDescent="0.2">
      <c r="A70" s="37"/>
      <c r="B70" s="37"/>
      <c r="C70" s="6"/>
      <c r="D70" s="17"/>
      <c r="E70" s="6"/>
      <c r="F70" s="7"/>
      <c r="G70" s="5"/>
      <c r="H70" s="23"/>
      <c r="I70" s="39">
        <f t="shared" si="2"/>
        <v>0</v>
      </c>
      <c r="J70" s="6"/>
      <c r="K70" s="41"/>
      <c r="L70" s="25"/>
    </row>
    <row r="71" spans="1:12" ht="40.5" customHeight="1" x14ac:dyDescent="0.2">
      <c r="A71" s="37"/>
      <c r="B71" s="37"/>
      <c r="C71" s="6"/>
      <c r="D71" s="17"/>
      <c r="E71" s="6"/>
      <c r="F71" s="7"/>
      <c r="G71" s="5"/>
      <c r="H71" s="23"/>
      <c r="I71" s="39">
        <f t="shared" si="2"/>
        <v>0</v>
      </c>
      <c r="J71" s="6"/>
      <c r="K71" s="41"/>
      <c r="L71" s="25"/>
    </row>
    <row r="72" spans="1:12" ht="33.75" customHeight="1" x14ac:dyDescent="0.2">
      <c r="A72" s="37"/>
      <c r="B72" s="37"/>
      <c r="C72" s="6"/>
      <c r="D72" s="17"/>
      <c r="E72" s="6"/>
      <c r="F72" s="7"/>
      <c r="G72" s="5"/>
      <c r="H72" s="23"/>
      <c r="I72" s="39">
        <f t="shared" si="2"/>
        <v>0</v>
      </c>
      <c r="J72" s="6"/>
      <c r="K72" s="41"/>
      <c r="L72" s="25"/>
    </row>
    <row r="73" spans="1:12" ht="29.25" customHeight="1" x14ac:dyDescent="0.2">
      <c r="A73" s="37"/>
      <c r="B73" s="37"/>
      <c r="C73" s="6"/>
      <c r="D73" s="17"/>
      <c r="E73" s="6"/>
      <c r="F73" s="7"/>
      <c r="G73" s="5"/>
      <c r="H73" s="23"/>
      <c r="I73" s="39">
        <f t="shared" si="2"/>
        <v>0</v>
      </c>
      <c r="J73" s="6"/>
      <c r="K73" s="41"/>
      <c r="L73" s="25"/>
    </row>
    <row r="74" spans="1:12" ht="39" customHeight="1" x14ac:dyDescent="0.2">
      <c r="A74" s="37"/>
      <c r="B74" s="37"/>
      <c r="C74" s="6"/>
      <c r="D74" s="17"/>
      <c r="E74" s="6"/>
      <c r="F74" s="7"/>
      <c r="G74" s="5"/>
      <c r="H74" s="23"/>
      <c r="I74" s="39">
        <f t="shared" si="2"/>
        <v>0</v>
      </c>
      <c r="J74" s="6"/>
      <c r="K74" s="41"/>
      <c r="L74" s="25"/>
    </row>
    <row r="75" spans="1:12" ht="42.75" customHeight="1" x14ac:dyDescent="0.2">
      <c r="A75" s="20"/>
      <c r="B75" s="20"/>
      <c r="C75" s="19"/>
      <c r="D75" s="21"/>
      <c r="E75" s="6"/>
      <c r="F75" s="7"/>
      <c r="G75" s="5"/>
      <c r="H75" s="24"/>
      <c r="I75" s="39">
        <f t="shared" si="2"/>
        <v>0</v>
      </c>
      <c r="J75" s="6"/>
      <c r="K75" s="41"/>
      <c r="L75" s="25"/>
    </row>
    <row r="76" spans="1:12" ht="51" customHeight="1" x14ac:dyDescent="0.2">
      <c r="A76" s="20"/>
      <c r="B76" s="20"/>
      <c r="C76" s="19"/>
      <c r="D76" s="21"/>
      <c r="E76" s="6"/>
      <c r="F76" s="7"/>
      <c r="G76" s="5"/>
      <c r="H76" s="24"/>
      <c r="I76" s="39">
        <f t="shared" si="2"/>
        <v>0</v>
      </c>
      <c r="J76" s="6"/>
      <c r="K76" s="41"/>
      <c r="L76" s="25"/>
    </row>
    <row r="77" spans="1:12" ht="33" customHeight="1" x14ac:dyDescent="0.2">
      <c r="A77" s="20"/>
      <c r="B77" s="20"/>
      <c r="C77" s="19"/>
      <c r="D77" s="21"/>
      <c r="E77" s="6"/>
      <c r="F77" s="7"/>
      <c r="G77" s="5"/>
      <c r="H77" s="24"/>
      <c r="I77" s="39">
        <f t="shared" si="2"/>
        <v>0</v>
      </c>
      <c r="J77" s="6"/>
      <c r="K77" s="41"/>
      <c r="L77" s="25"/>
    </row>
    <row r="78" spans="1:12" ht="37.5" customHeight="1" x14ac:dyDescent="0.2">
      <c r="A78" s="20"/>
      <c r="B78" s="20"/>
      <c r="C78" s="19"/>
      <c r="D78" s="21"/>
      <c r="E78" s="6"/>
      <c r="F78" s="7"/>
      <c r="G78" s="5"/>
      <c r="H78" s="24"/>
      <c r="I78" s="39">
        <f t="shared" si="2"/>
        <v>0</v>
      </c>
      <c r="J78" s="6"/>
      <c r="K78" s="41"/>
      <c r="L78" s="25"/>
    </row>
    <row r="79" spans="1:12" ht="59.25" customHeight="1" x14ac:dyDescent="0.2">
      <c r="A79" s="20"/>
      <c r="B79" s="20"/>
      <c r="C79" s="19"/>
      <c r="D79" s="21"/>
      <c r="E79" s="6"/>
      <c r="F79" s="7"/>
      <c r="G79" s="5"/>
      <c r="H79" s="24"/>
      <c r="I79" s="39">
        <f t="shared" si="2"/>
        <v>0</v>
      </c>
      <c r="J79" s="6"/>
      <c r="K79" s="41"/>
      <c r="L79" s="25"/>
    </row>
    <row r="80" spans="1:12" ht="59.25" customHeight="1" x14ac:dyDescent="0.2">
      <c r="A80" s="20"/>
      <c r="B80" s="20"/>
      <c r="C80" s="19"/>
      <c r="D80" s="21"/>
      <c r="E80" s="6"/>
      <c r="F80" s="7"/>
      <c r="G80" s="5"/>
      <c r="H80" s="24"/>
      <c r="I80" s="39">
        <f t="shared" si="2"/>
        <v>0</v>
      </c>
      <c r="J80" s="6"/>
      <c r="K80" s="41"/>
      <c r="L80" s="25"/>
    </row>
    <row r="81" spans="1:12" ht="40.5" customHeight="1" x14ac:dyDescent="0.2">
      <c r="A81" s="20"/>
      <c r="B81" s="20"/>
      <c r="C81" s="19"/>
      <c r="D81" s="21"/>
      <c r="E81" s="6"/>
      <c r="F81" s="7"/>
      <c r="G81" s="5"/>
      <c r="H81" s="24"/>
      <c r="I81" s="39">
        <f t="shared" si="2"/>
        <v>0</v>
      </c>
      <c r="J81" s="6"/>
      <c r="K81" s="41"/>
      <c r="L81" s="25"/>
    </row>
    <row r="82" spans="1:12" ht="39.75" customHeight="1" x14ac:dyDescent="0.2">
      <c r="A82" s="20"/>
      <c r="B82" s="20"/>
      <c r="C82" s="19"/>
      <c r="D82" s="21"/>
      <c r="E82" s="6"/>
      <c r="F82" s="7"/>
      <c r="G82" s="5"/>
      <c r="H82" s="24"/>
      <c r="I82" s="39">
        <f t="shared" si="2"/>
        <v>0</v>
      </c>
      <c r="J82" s="6"/>
      <c r="K82" s="41"/>
      <c r="L82" s="25"/>
    </row>
    <row r="83" spans="1:12" ht="49.5" customHeight="1" x14ac:dyDescent="0.2">
      <c r="A83" s="20"/>
      <c r="B83" s="20"/>
      <c r="C83" s="19"/>
      <c r="D83" s="21"/>
      <c r="E83" s="6"/>
      <c r="F83" s="7"/>
      <c r="G83" s="5"/>
      <c r="H83" s="24"/>
      <c r="I83" s="39">
        <f t="shared" si="2"/>
        <v>0</v>
      </c>
      <c r="J83" s="6"/>
      <c r="K83" s="41"/>
      <c r="L83" s="25"/>
    </row>
    <row r="84" spans="1:12" ht="42" customHeight="1" x14ac:dyDescent="0.2">
      <c r="A84" s="20"/>
      <c r="B84" s="20"/>
      <c r="C84" s="19"/>
      <c r="D84" s="21"/>
      <c r="E84" s="6"/>
      <c r="F84" s="7"/>
      <c r="G84" s="5"/>
      <c r="H84" s="24"/>
      <c r="I84" s="39">
        <f t="shared" si="2"/>
        <v>0</v>
      </c>
      <c r="J84" s="6"/>
      <c r="K84" s="41"/>
      <c r="L84" s="25"/>
    </row>
    <row r="85" spans="1:12" ht="35.25" customHeight="1" x14ac:dyDescent="0.2">
      <c r="A85" s="20"/>
      <c r="B85" s="20"/>
      <c r="C85" s="19"/>
      <c r="D85" s="21"/>
      <c r="E85" s="6"/>
      <c r="F85" s="7"/>
      <c r="G85" s="5"/>
      <c r="H85" s="24"/>
      <c r="I85" s="39">
        <f t="shared" si="2"/>
        <v>0</v>
      </c>
      <c r="J85" s="6"/>
      <c r="K85" s="41"/>
      <c r="L85" s="25"/>
    </row>
    <row r="86" spans="1:12" ht="34.5" customHeight="1" x14ac:dyDescent="0.2">
      <c r="A86" s="20"/>
      <c r="B86" s="20"/>
      <c r="C86" s="19"/>
      <c r="D86" s="21"/>
      <c r="E86" s="6"/>
      <c r="F86" s="7"/>
      <c r="G86" s="5"/>
      <c r="H86" s="24"/>
      <c r="I86" s="39">
        <f t="shared" si="2"/>
        <v>0</v>
      </c>
      <c r="J86" s="6"/>
      <c r="K86" s="41"/>
      <c r="L86" s="25"/>
    </row>
    <row r="87" spans="1:12" ht="43.5" customHeight="1" x14ac:dyDescent="0.2">
      <c r="A87" s="20"/>
      <c r="B87" s="20"/>
      <c r="C87" s="19"/>
      <c r="D87" s="21"/>
      <c r="E87" s="6"/>
      <c r="F87" s="7"/>
      <c r="G87" s="5"/>
      <c r="H87" s="24"/>
      <c r="I87" s="39">
        <f t="shared" si="2"/>
        <v>0</v>
      </c>
      <c r="J87" s="6"/>
      <c r="K87" s="41"/>
      <c r="L87" s="25"/>
    </row>
    <row r="88" spans="1:12" ht="50.25" customHeight="1" x14ac:dyDescent="0.2">
      <c r="A88" s="20"/>
      <c r="B88" s="20"/>
      <c r="C88" s="19"/>
      <c r="D88" s="21"/>
      <c r="E88" s="6"/>
      <c r="F88" s="7"/>
      <c r="G88" s="5"/>
      <c r="H88" s="24"/>
      <c r="I88" s="39">
        <f t="shared" si="2"/>
        <v>0</v>
      </c>
      <c r="J88" s="6"/>
      <c r="K88" s="41"/>
      <c r="L88" s="25"/>
    </row>
    <row r="89" spans="1:12" ht="50.25" customHeight="1" x14ac:dyDescent="0.2">
      <c r="A89" s="20"/>
      <c r="B89" s="20"/>
      <c r="C89" s="19"/>
      <c r="D89" s="21"/>
      <c r="E89" s="6"/>
      <c r="F89" s="7"/>
      <c r="G89" s="5"/>
      <c r="H89" s="24"/>
      <c r="I89" s="39">
        <f t="shared" si="2"/>
        <v>0</v>
      </c>
      <c r="J89" s="6"/>
      <c r="K89" s="41"/>
      <c r="L89" s="25"/>
    </row>
    <row r="90" spans="1:12" ht="71.25" customHeight="1" x14ac:dyDescent="0.2">
      <c r="A90" s="20"/>
      <c r="B90" s="20"/>
      <c r="C90" s="19"/>
      <c r="D90" s="21"/>
      <c r="E90" s="6"/>
      <c r="F90" s="7"/>
      <c r="G90" s="5"/>
      <c r="H90" s="24"/>
      <c r="I90" s="39">
        <f t="shared" si="2"/>
        <v>0</v>
      </c>
      <c r="J90" s="6"/>
      <c r="K90" s="41"/>
      <c r="L90" s="25"/>
    </row>
    <row r="91" spans="1:12" ht="30.75" customHeight="1" x14ac:dyDescent="0.2">
      <c r="A91" s="20"/>
      <c r="B91" s="20"/>
      <c r="C91" s="19"/>
      <c r="D91" s="24"/>
      <c r="E91" s="6"/>
      <c r="F91" s="19"/>
      <c r="G91" s="5"/>
      <c r="H91" s="24"/>
      <c r="I91" s="39">
        <f t="shared" si="2"/>
        <v>0</v>
      </c>
      <c r="J91" s="19"/>
      <c r="K91" s="41"/>
      <c r="L91" s="25"/>
    </row>
    <row r="92" spans="1:12" ht="15.75" customHeight="1" x14ac:dyDescent="0.2">
      <c r="A92" s="14"/>
      <c r="B92" s="14"/>
      <c r="C92" s="14"/>
      <c r="D92" s="14"/>
      <c r="E92" s="14"/>
      <c r="F92" s="14"/>
      <c r="G92" s="14"/>
      <c r="H92" s="14"/>
      <c r="I92" s="14"/>
      <c r="J92" s="14"/>
      <c r="K92" s="14"/>
      <c r="L92" s="14"/>
    </row>
    <row r="93" spans="1:12" ht="15.75" customHeight="1" x14ac:dyDescent="0.2">
      <c r="A93" s="14"/>
      <c r="B93" s="14"/>
      <c r="C93" s="14"/>
      <c r="D93" s="14"/>
      <c r="E93" s="14"/>
      <c r="F93" s="14"/>
      <c r="G93" s="14"/>
      <c r="H93" s="14"/>
      <c r="I93" s="14"/>
      <c r="J93" s="14"/>
      <c r="K93" s="14"/>
      <c r="L93" s="14"/>
    </row>
    <row r="94" spans="1:12" ht="15.75" customHeight="1" x14ac:dyDescent="0.2">
      <c r="A94" s="14"/>
      <c r="B94" s="14"/>
      <c r="C94" s="14"/>
      <c r="D94" s="14"/>
      <c r="E94" s="14"/>
      <c r="F94" s="14"/>
      <c r="G94" s="14"/>
      <c r="H94" s="14"/>
      <c r="I94" s="14"/>
      <c r="J94" s="14"/>
      <c r="K94" s="14"/>
      <c r="L94" s="14"/>
    </row>
    <row r="95" spans="1:12" ht="15.75" customHeight="1" x14ac:dyDescent="0.2">
      <c r="A95" s="14"/>
      <c r="B95" s="14"/>
      <c r="C95" s="14"/>
      <c r="D95" s="14"/>
      <c r="E95" s="14"/>
      <c r="F95" s="14"/>
      <c r="G95" s="14"/>
      <c r="H95" s="14"/>
      <c r="I95" s="14"/>
      <c r="J95" s="14"/>
      <c r="K95" s="14"/>
      <c r="L95" s="14"/>
    </row>
    <row r="96" spans="1:12" ht="15.75" customHeight="1" x14ac:dyDescent="0.2">
      <c r="A96" s="14"/>
      <c r="B96" s="14"/>
      <c r="C96" s="14"/>
      <c r="D96" s="14"/>
      <c r="E96" s="14"/>
      <c r="F96" s="14"/>
      <c r="G96" s="14"/>
      <c r="H96" s="14"/>
      <c r="I96" s="14"/>
      <c r="J96" s="14"/>
      <c r="K96" s="14"/>
      <c r="L96" s="14"/>
    </row>
    <row r="97" spans="1:12" ht="15.75" customHeight="1" x14ac:dyDescent="0.2">
      <c r="A97" s="14"/>
      <c r="B97" s="14"/>
      <c r="C97" s="14"/>
      <c r="D97" s="14"/>
      <c r="E97" s="14"/>
      <c r="F97" s="14"/>
      <c r="G97" s="14"/>
      <c r="H97" s="14"/>
      <c r="I97" s="14"/>
      <c r="J97" s="14"/>
      <c r="K97" s="14"/>
      <c r="L97" s="14"/>
    </row>
    <row r="98" spans="1:12" ht="15.75" customHeight="1" x14ac:dyDescent="0.2">
      <c r="A98" s="14"/>
      <c r="B98" s="14"/>
      <c r="C98" s="14"/>
      <c r="D98" s="14"/>
      <c r="E98" s="14"/>
      <c r="F98" s="14"/>
      <c r="G98" s="14"/>
      <c r="H98" s="14"/>
      <c r="I98" s="14"/>
      <c r="J98" s="14"/>
      <c r="K98" s="14"/>
      <c r="L98" s="14"/>
    </row>
    <row r="99" spans="1:12" ht="15.75" customHeight="1" x14ac:dyDescent="0.2">
      <c r="A99" s="14"/>
      <c r="B99" s="14"/>
      <c r="C99" s="14"/>
      <c r="D99" s="14"/>
      <c r="E99" s="14"/>
      <c r="F99" s="14"/>
      <c r="G99" s="14"/>
      <c r="H99" s="14"/>
      <c r="I99" s="14"/>
      <c r="J99" s="14"/>
      <c r="K99" s="14"/>
      <c r="L99" s="14"/>
    </row>
  </sheetData>
  <autoFilter ref="A1:L47"/>
  <dataValidations count="1">
    <dataValidation type="list" allowBlank="1" sqref="F2:F14 F16:F90">
      <formula1>"YES,NO"</formula1>
    </dataValidation>
  </dataValidations>
  <printOptions horizontalCentered="1" gridLines="1"/>
  <pageMargins left="0.7" right="0.7" top="0.75" bottom="0.75" header="0" footer="0"/>
  <pageSetup paperSize="10000" scale="67" fitToHeight="0" pageOrder="overThenDown" orientation="landscape" cellComments="atEnd" r:id="rId1"/>
  <headerFooter>
    <oddHeader>&amp;C&amp;"Arial,Bold"&amp;26BPSU FOI REGISTRY
for January 01 to December 31 2017</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C1" zoomScale="86" zoomScaleNormal="86" zoomScaleSheetLayoutView="100" workbookViewId="0">
      <pane ySplit="4" topLeftCell="A53" activePane="bottomLeft" state="frozen"/>
      <selection pane="bottomLeft" activeCell="N7" sqref="N7"/>
    </sheetView>
  </sheetViews>
  <sheetFormatPr defaultColWidth="11.140625" defaultRowHeight="15" x14ac:dyDescent="0.2"/>
  <cols>
    <col min="1" max="1" width="15.28515625" style="138" customWidth="1"/>
    <col min="2" max="2" width="15.42578125" style="138" customWidth="1"/>
    <col min="3" max="3" width="20.42578125" style="138" customWidth="1"/>
    <col min="4" max="4" width="25.42578125" style="138" customWidth="1"/>
    <col min="5" max="5" width="12" style="138" customWidth="1"/>
    <col min="6" max="6" width="12.42578125" style="138" customWidth="1"/>
    <col min="7" max="9" width="11.140625" style="138"/>
    <col min="10" max="10" width="13.140625" style="138" customWidth="1"/>
    <col min="11" max="11" width="11.140625" style="139"/>
    <col min="12" max="12" width="12.5703125" style="138" customWidth="1"/>
    <col min="13" max="16384" width="11.140625" style="138"/>
  </cols>
  <sheetData>
    <row r="1" spans="1:12" s="137" customFormat="1" ht="23.25" customHeight="1" x14ac:dyDescent="0.2">
      <c r="A1" s="163" t="s">
        <v>547</v>
      </c>
      <c r="B1" s="163"/>
      <c r="C1" s="163"/>
      <c r="D1" s="163"/>
      <c r="E1" s="163"/>
      <c r="F1" s="163"/>
      <c r="G1" s="163"/>
      <c r="H1" s="163"/>
      <c r="I1" s="163"/>
      <c r="J1" s="163"/>
      <c r="K1" s="163"/>
      <c r="L1" s="163"/>
    </row>
    <row r="2" spans="1:12" s="137" customFormat="1" ht="23.25" x14ac:dyDescent="0.2">
      <c r="A2" s="164" t="s">
        <v>479</v>
      </c>
      <c r="B2" s="164"/>
      <c r="C2" s="164"/>
      <c r="D2" s="164"/>
      <c r="E2" s="164"/>
      <c r="F2" s="164"/>
      <c r="G2" s="164"/>
      <c r="H2" s="164"/>
      <c r="I2" s="164"/>
      <c r="J2" s="164"/>
      <c r="K2" s="164"/>
      <c r="L2" s="164"/>
    </row>
    <row r="3" spans="1:12" ht="15.75" thickBot="1" x14ac:dyDescent="0.25"/>
    <row r="4" spans="1:12" s="140" customFormat="1" ht="61.5" thickTop="1" thickBot="1" x14ac:dyDescent="0.25">
      <c r="A4" s="75" t="s">
        <v>480</v>
      </c>
      <c r="B4" s="75" t="s">
        <v>481</v>
      </c>
      <c r="C4" s="75" t="s">
        <v>482</v>
      </c>
      <c r="D4" s="75" t="s">
        <v>483</v>
      </c>
      <c r="E4" s="75" t="s">
        <v>484</v>
      </c>
      <c r="F4" s="75" t="s">
        <v>485</v>
      </c>
      <c r="G4" s="75" t="s">
        <v>486</v>
      </c>
      <c r="H4" s="75" t="s">
        <v>487</v>
      </c>
      <c r="I4" s="75" t="s">
        <v>488</v>
      </c>
      <c r="J4" s="75" t="s">
        <v>489</v>
      </c>
      <c r="K4" s="75" t="s">
        <v>490</v>
      </c>
      <c r="L4" s="75" t="s">
        <v>491</v>
      </c>
    </row>
    <row r="5" spans="1:12" ht="45.75" thickTop="1" x14ac:dyDescent="0.2">
      <c r="A5" s="141" t="s">
        <v>492</v>
      </c>
      <c r="B5" s="141" t="s">
        <v>493</v>
      </c>
      <c r="C5" s="141" t="s">
        <v>494</v>
      </c>
      <c r="D5" s="141"/>
      <c r="E5" s="150" t="s">
        <v>503</v>
      </c>
      <c r="F5" s="141" t="s">
        <v>495</v>
      </c>
      <c r="G5" s="141" t="s">
        <v>496</v>
      </c>
      <c r="H5" s="149" t="s">
        <v>585</v>
      </c>
      <c r="I5" s="141" t="s">
        <v>59</v>
      </c>
      <c r="J5" s="141" t="s">
        <v>497</v>
      </c>
      <c r="K5" s="174" t="s">
        <v>585</v>
      </c>
      <c r="L5" s="141" t="s">
        <v>498</v>
      </c>
    </row>
    <row r="6" spans="1:12" ht="75" x14ac:dyDescent="0.2">
      <c r="A6" s="141" t="s">
        <v>499</v>
      </c>
      <c r="B6" s="141" t="s">
        <v>500</v>
      </c>
      <c r="C6" s="141" t="s">
        <v>501</v>
      </c>
      <c r="D6" s="141" t="s">
        <v>502</v>
      </c>
      <c r="E6" s="141" t="s">
        <v>503</v>
      </c>
      <c r="F6" s="141" t="s">
        <v>495</v>
      </c>
      <c r="G6" s="149" t="s">
        <v>585</v>
      </c>
      <c r="H6" s="149" t="s">
        <v>585</v>
      </c>
      <c r="I6" s="141" t="s">
        <v>59</v>
      </c>
      <c r="J6" s="141" t="s">
        <v>504</v>
      </c>
      <c r="K6" s="142" t="s">
        <v>505</v>
      </c>
      <c r="L6" s="150" t="s">
        <v>495</v>
      </c>
    </row>
    <row r="7" spans="1:12" ht="75" x14ac:dyDescent="0.2">
      <c r="A7" s="141" t="s">
        <v>506</v>
      </c>
      <c r="B7" s="141" t="s">
        <v>507</v>
      </c>
      <c r="C7" s="141" t="s">
        <v>501</v>
      </c>
      <c r="D7" s="141" t="s">
        <v>502</v>
      </c>
      <c r="E7" s="141" t="s">
        <v>503</v>
      </c>
      <c r="F7" s="141" t="s">
        <v>495</v>
      </c>
      <c r="G7" s="149" t="s">
        <v>585</v>
      </c>
      <c r="H7" s="149" t="s">
        <v>585</v>
      </c>
      <c r="I7" s="141" t="s">
        <v>59</v>
      </c>
      <c r="J7" s="141" t="s">
        <v>504</v>
      </c>
      <c r="K7" s="142" t="s">
        <v>505</v>
      </c>
      <c r="L7" s="150" t="s">
        <v>495</v>
      </c>
    </row>
    <row r="8" spans="1:12" ht="74.25" customHeight="1" x14ac:dyDescent="0.2">
      <c r="A8" s="141"/>
      <c r="B8" s="141" t="s">
        <v>508</v>
      </c>
      <c r="C8" s="141" t="s">
        <v>509</v>
      </c>
      <c r="D8" s="141" t="s">
        <v>510</v>
      </c>
      <c r="E8" s="141" t="s">
        <v>503</v>
      </c>
      <c r="F8" s="141" t="s">
        <v>495</v>
      </c>
      <c r="G8" s="149" t="s">
        <v>585</v>
      </c>
      <c r="H8" s="149" t="s">
        <v>585</v>
      </c>
      <c r="I8" s="141" t="s">
        <v>59</v>
      </c>
      <c r="J8" s="141" t="s">
        <v>504</v>
      </c>
      <c r="K8" s="143" t="s">
        <v>511</v>
      </c>
      <c r="L8" s="150" t="s">
        <v>495</v>
      </c>
    </row>
    <row r="9" spans="1:12" ht="75" x14ac:dyDescent="0.2">
      <c r="A9" s="141" t="s">
        <v>499</v>
      </c>
      <c r="B9" s="141" t="s">
        <v>500</v>
      </c>
      <c r="C9" s="141" t="s">
        <v>512</v>
      </c>
      <c r="D9" s="141" t="s">
        <v>502</v>
      </c>
      <c r="E9" s="141" t="s">
        <v>503</v>
      </c>
      <c r="F9" s="141" t="s">
        <v>495</v>
      </c>
      <c r="G9" s="149" t="s">
        <v>585</v>
      </c>
      <c r="H9" s="149" t="s">
        <v>585</v>
      </c>
      <c r="I9" s="141" t="s">
        <v>59</v>
      </c>
      <c r="J9" s="141" t="s">
        <v>504</v>
      </c>
      <c r="K9" s="142" t="s">
        <v>513</v>
      </c>
      <c r="L9" s="150" t="s">
        <v>495</v>
      </c>
    </row>
    <row r="10" spans="1:12" ht="45" x14ac:dyDescent="0.2">
      <c r="A10" s="141" t="s">
        <v>506</v>
      </c>
      <c r="B10" s="141" t="s">
        <v>507</v>
      </c>
      <c r="C10" s="141" t="s">
        <v>514</v>
      </c>
      <c r="D10" s="141"/>
      <c r="E10" s="141" t="s">
        <v>515</v>
      </c>
      <c r="F10" s="141" t="s">
        <v>495</v>
      </c>
      <c r="G10" s="149" t="s">
        <v>585</v>
      </c>
      <c r="H10" s="149" t="s">
        <v>585</v>
      </c>
      <c r="I10" s="141" t="s">
        <v>59</v>
      </c>
      <c r="J10" s="141" t="s">
        <v>516</v>
      </c>
      <c r="K10" s="142" t="s">
        <v>517</v>
      </c>
      <c r="L10" s="150" t="s">
        <v>495</v>
      </c>
    </row>
    <row r="11" spans="1:12" ht="45" x14ac:dyDescent="0.2">
      <c r="A11" s="141"/>
      <c r="B11" s="141" t="s">
        <v>508</v>
      </c>
      <c r="C11" s="141" t="s">
        <v>518</v>
      </c>
      <c r="D11" s="141" t="s">
        <v>510</v>
      </c>
      <c r="E11" s="141" t="s">
        <v>503</v>
      </c>
      <c r="F11" s="141" t="s">
        <v>495</v>
      </c>
      <c r="G11" s="149" t="s">
        <v>585</v>
      </c>
      <c r="H11" s="149" t="s">
        <v>585</v>
      </c>
      <c r="I11" s="141" t="s">
        <v>59</v>
      </c>
      <c r="J11" s="141" t="s">
        <v>504</v>
      </c>
      <c r="K11" s="142" t="s">
        <v>519</v>
      </c>
      <c r="L11" s="150" t="s">
        <v>495</v>
      </c>
    </row>
    <row r="12" spans="1:12" ht="45" x14ac:dyDescent="0.2">
      <c r="A12" s="141"/>
      <c r="B12" s="141" t="s">
        <v>520</v>
      </c>
      <c r="C12" s="141" t="s">
        <v>518</v>
      </c>
      <c r="D12" s="141" t="s">
        <v>510</v>
      </c>
      <c r="E12" s="141" t="s">
        <v>503</v>
      </c>
      <c r="F12" s="141" t="s">
        <v>495</v>
      </c>
      <c r="G12" s="149" t="s">
        <v>585</v>
      </c>
      <c r="H12" s="149" t="s">
        <v>585</v>
      </c>
      <c r="I12" s="141" t="s">
        <v>59</v>
      </c>
      <c r="J12" s="141" t="s">
        <v>504</v>
      </c>
      <c r="K12" s="142" t="s">
        <v>519</v>
      </c>
      <c r="L12" s="150" t="s">
        <v>495</v>
      </c>
    </row>
    <row r="13" spans="1:12" ht="74.25" customHeight="1" x14ac:dyDescent="0.2">
      <c r="A13" s="141"/>
      <c r="B13" s="141" t="s">
        <v>520</v>
      </c>
      <c r="C13" s="141" t="s">
        <v>521</v>
      </c>
      <c r="D13" s="141" t="s">
        <v>510</v>
      </c>
      <c r="E13" s="141" t="s">
        <v>503</v>
      </c>
      <c r="F13" s="141" t="s">
        <v>495</v>
      </c>
      <c r="G13" s="149" t="s">
        <v>585</v>
      </c>
      <c r="H13" s="149" t="s">
        <v>585</v>
      </c>
      <c r="I13" s="141" t="s">
        <v>59</v>
      </c>
      <c r="J13" s="141" t="s">
        <v>504</v>
      </c>
      <c r="K13" s="143" t="s">
        <v>522</v>
      </c>
      <c r="L13" s="150" t="s">
        <v>495</v>
      </c>
    </row>
    <row r="14" spans="1:12" ht="74.25" customHeight="1" x14ac:dyDescent="0.2">
      <c r="A14" s="141"/>
      <c r="B14" s="141" t="s">
        <v>508</v>
      </c>
      <c r="C14" s="141" t="s">
        <v>521</v>
      </c>
      <c r="D14" s="141" t="s">
        <v>510</v>
      </c>
      <c r="E14" s="141" t="s">
        <v>503</v>
      </c>
      <c r="F14" s="141" t="s">
        <v>495</v>
      </c>
      <c r="G14" s="149" t="s">
        <v>585</v>
      </c>
      <c r="H14" s="149" t="s">
        <v>585</v>
      </c>
      <c r="I14" s="141" t="s">
        <v>59</v>
      </c>
      <c r="J14" s="141" t="s">
        <v>504</v>
      </c>
      <c r="K14" s="143" t="s">
        <v>522</v>
      </c>
      <c r="L14" s="150" t="s">
        <v>495</v>
      </c>
    </row>
    <row r="15" spans="1:12" ht="74.25" customHeight="1" x14ac:dyDescent="0.2">
      <c r="A15" s="141" t="s">
        <v>523</v>
      </c>
      <c r="B15" s="141" t="s">
        <v>524</v>
      </c>
      <c r="C15" s="141" t="s">
        <v>525</v>
      </c>
      <c r="D15" s="141" t="s">
        <v>510</v>
      </c>
      <c r="E15" s="141" t="s">
        <v>503</v>
      </c>
      <c r="F15" s="141" t="s">
        <v>495</v>
      </c>
      <c r="G15" s="149" t="s">
        <v>585</v>
      </c>
      <c r="H15" s="149" t="s">
        <v>585</v>
      </c>
      <c r="I15" s="141" t="s">
        <v>59</v>
      </c>
      <c r="J15" s="141" t="s">
        <v>504</v>
      </c>
      <c r="K15" s="143" t="s">
        <v>526</v>
      </c>
      <c r="L15" s="150" t="s">
        <v>495</v>
      </c>
    </row>
    <row r="16" spans="1:12" ht="75" x14ac:dyDescent="0.2">
      <c r="A16" s="141" t="s">
        <v>499</v>
      </c>
      <c r="B16" s="141" t="s">
        <v>500</v>
      </c>
      <c r="C16" s="141" t="s">
        <v>527</v>
      </c>
      <c r="D16" s="141" t="s">
        <v>502</v>
      </c>
      <c r="E16" s="141" t="s">
        <v>503</v>
      </c>
      <c r="F16" s="141" t="s">
        <v>495</v>
      </c>
      <c r="G16" s="149" t="s">
        <v>585</v>
      </c>
      <c r="H16" s="149" t="s">
        <v>585</v>
      </c>
      <c r="I16" s="141" t="s">
        <v>59</v>
      </c>
      <c r="J16" s="141" t="s">
        <v>504</v>
      </c>
      <c r="K16" s="142" t="s">
        <v>528</v>
      </c>
      <c r="L16" s="150" t="s">
        <v>495</v>
      </c>
    </row>
    <row r="17" spans="1:12" ht="75" x14ac:dyDescent="0.2">
      <c r="A17" s="141" t="s">
        <v>529</v>
      </c>
      <c r="B17" s="141" t="s">
        <v>493</v>
      </c>
      <c r="C17" s="141" t="s">
        <v>527</v>
      </c>
      <c r="D17" s="141" t="s">
        <v>502</v>
      </c>
      <c r="E17" s="141" t="s">
        <v>530</v>
      </c>
      <c r="F17" s="141" t="s">
        <v>495</v>
      </c>
      <c r="G17" s="149" t="s">
        <v>585</v>
      </c>
      <c r="H17" s="149" t="s">
        <v>585</v>
      </c>
      <c r="I17" s="141" t="s">
        <v>59</v>
      </c>
      <c r="J17" s="141" t="s">
        <v>504</v>
      </c>
      <c r="K17" s="142" t="s">
        <v>531</v>
      </c>
      <c r="L17" s="150" t="s">
        <v>495</v>
      </c>
    </row>
    <row r="18" spans="1:12" ht="75" x14ac:dyDescent="0.2">
      <c r="A18" s="141" t="s">
        <v>506</v>
      </c>
      <c r="B18" s="141" t="s">
        <v>507</v>
      </c>
      <c r="C18" s="141" t="s">
        <v>527</v>
      </c>
      <c r="D18" s="141" t="s">
        <v>502</v>
      </c>
      <c r="E18" s="141" t="s">
        <v>503</v>
      </c>
      <c r="F18" s="141" t="s">
        <v>495</v>
      </c>
      <c r="G18" s="149" t="s">
        <v>585</v>
      </c>
      <c r="H18" s="149" t="s">
        <v>585</v>
      </c>
      <c r="I18" s="141" t="s">
        <v>59</v>
      </c>
      <c r="J18" s="141" t="s">
        <v>504</v>
      </c>
      <c r="K18" s="142" t="s">
        <v>528</v>
      </c>
      <c r="L18" s="150" t="s">
        <v>495</v>
      </c>
    </row>
    <row r="19" spans="1:12" ht="74.25" customHeight="1" x14ac:dyDescent="0.2">
      <c r="A19" s="141" t="s">
        <v>532</v>
      </c>
      <c r="B19" s="141" t="s">
        <v>533</v>
      </c>
      <c r="C19" s="141" t="s">
        <v>534</v>
      </c>
      <c r="D19" s="141" t="s">
        <v>510</v>
      </c>
      <c r="E19" s="141" t="s">
        <v>535</v>
      </c>
      <c r="F19" s="141" t="s">
        <v>495</v>
      </c>
      <c r="G19" s="149" t="s">
        <v>585</v>
      </c>
      <c r="H19" s="149" t="s">
        <v>585</v>
      </c>
      <c r="I19" s="141" t="s">
        <v>59</v>
      </c>
      <c r="J19" s="141" t="s">
        <v>504</v>
      </c>
      <c r="K19" s="143" t="s">
        <v>536</v>
      </c>
      <c r="L19" s="150" t="s">
        <v>495</v>
      </c>
    </row>
    <row r="20" spans="1:12" ht="60" x14ac:dyDescent="0.2">
      <c r="A20" s="141" t="s">
        <v>506</v>
      </c>
      <c r="B20" s="141" t="s">
        <v>507</v>
      </c>
      <c r="C20" s="141" t="s">
        <v>537</v>
      </c>
      <c r="D20" s="141" t="s">
        <v>510</v>
      </c>
      <c r="E20" s="141" t="s">
        <v>530</v>
      </c>
      <c r="F20" s="141" t="s">
        <v>495</v>
      </c>
      <c r="G20" s="149" t="s">
        <v>585</v>
      </c>
      <c r="H20" s="149" t="s">
        <v>585</v>
      </c>
      <c r="I20" s="141" t="s">
        <v>59</v>
      </c>
      <c r="J20" s="141" t="s">
        <v>504</v>
      </c>
      <c r="K20" s="143" t="s">
        <v>538</v>
      </c>
      <c r="L20" s="150" t="s">
        <v>495</v>
      </c>
    </row>
    <row r="21" spans="1:12" ht="74.25" customHeight="1" x14ac:dyDescent="0.2">
      <c r="A21" s="141" t="s">
        <v>523</v>
      </c>
      <c r="B21" s="141" t="s">
        <v>524</v>
      </c>
      <c r="C21" s="141" t="s">
        <v>539</v>
      </c>
      <c r="D21" s="141" t="s">
        <v>510</v>
      </c>
      <c r="E21" s="141" t="s">
        <v>540</v>
      </c>
      <c r="F21" s="141" t="s">
        <v>495</v>
      </c>
      <c r="G21" s="149" t="s">
        <v>585</v>
      </c>
      <c r="H21" s="149" t="s">
        <v>585</v>
      </c>
      <c r="I21" s="141" t="s">
        <v>59</v>
      </c>
      <c r="J21" s="141" t="s">
        <v>504</v>
      </c>
      <c r="K21" s="144" t="s">
        <v>541</v>
      </c>
      <c r="L21" s="150" t="s">
        <v>495</v>
      </c>
    </row>
    <row r="22" spans="1:12" ht="74.25" customHeight="1" x14ac:dyDescent="0.2">
      <c r="A22" s="141" t="s">
        <v>523</v>
      </c>
      <c r="B22" s="141" t="s">
        <v>524</v>
      </c>
      <c r="C22" s="141" t="s">
        <v>542</v>
      </c>
      <c r="D22" s="141" t="s">
        <v>510</v>
      </c>
      <c r="E22" s="141" t="s">
        <v>540</v>
      </c>
      <c r="F22" s="141" t="s">
        <v>495</v>
      </c>
      <c r="G22" s="149" t="s">
        <v>585</v>
      </c>
      <c r="H22" s="149" t="s">
        <v>585</v>
      </c>
      <c r="I22" s="141" t="s">
        <v>59</v>
      </c>
      <c r="J22" s="141" t="s">
        <v>504</v>
      </c>
      <c r="K22" s="143" t="s">
        <v>543</v>
      </c>
      <c r="L22" s="150" t="s">
        <v>495</v>
      </c>
    </row>
    <row r="23" spans="1:12" ht="45" x14ac:dyDescent="0.2">
      <c r="A23" s="141"/>
      <c r="B23" s="141" t="s">
        <v>508</v>
      </c>
      <c r="C23" s="141" t="s">
        <v>544</v>
      </c>
      <c r="D23" s="141" t="s">
        <v>510</v>
      </c>
      <c r="E23" s="141" t="s">
        <v>545</v>
      </c>
      <c r="F23" s="141" t="s">
        <v>495</v>
      </c>
      <c r="G23" s="149" t="s">
        <v>585</v>
      </c>
      <c r="H23" s="149" t="s">
        <v>585</v>
      </c>
      <c r="I23" s="141" t="s">
        <v>59</v>
      </c>
      <c r="J23" s="141" t="s">
        <v>504</v>
      </c>
      <c r="K23" s="142" t="s">
        <v>546</v>
      </c>
      <c r="L23" s="150" t="s">
        <v>495</v>
      </c>
    </row>
    <row r="24" spans="1:12" ht="74.25" customHeight="1" x14ac:dyDescent="0.2">
      <c r="A24" s="145" t="s">
        <v>59</v>
      </c>
      <c r="B24" s="145" t="s">
        <v>547</v>
      </c>
      <c r="C24" s="145" t="s">
        <v>548</v>
      </c>
      <c r="D24" s="141" t="s">
        <v>548</v>
      </c>
      <c r="E24" s="145" t="s">
        <v>549</v>
      </c>
      <c r="F24" s="145" t="s">
        <v>550</v>
      </c>
      <c r="G24" s="149" t="s">
        <v>585</v>
      </c>
      <c r="H24" s="145" t="s">
        <v>551</v>
      </c>
      <c r="I24" s="145" t="s">
        <v>552</v>
      </c>
      <c r="J24" s="141" t="s">
        <v>553</v>
      </c>
      <c r="K24" s="141" t="s">
        <v>554</v>
      </c>
      <c r="L24" s="150" t="s">
        <v>495</v>
      </c>
    </row>
    <row r="25" spans="1:12" ht="74.25" customHeight="1" x14ac:dyDescent="0.2">
      <c r="A25" s="145" t="s">
        <v>59</v>
      </c>
      <c r="B25" s="145" t="s">
        <v>547</v>
      </c>
      <c r="C25" s="145" t="s">
        <v>555</v>
      </c>
      <c r="D25" s="146" t="s">
        <v>556</v>
      </c>
      <c r="E25" s="145" t="s">
        <v>557</v>
      </c>
      <c r="F25" s="145" t="s">
        <v>558</v>
      </c>
      <c r="G25" s="149" t="s">
        <v>585</v>
      </c>
      <c r="H25" s="145" t="s">
        <v>551</v>
      </c>
      <c r="I25" s="145" t="s">
        <v>552</v>
      </c>
      <c r="J25" s="141" t="s">
        <v>553</v>
      </c>
      <c r="K25" s="141" t="s">
        <v>559</v>
      </c>
      <c r="L25" s="150" t="s">
        <v>495</v>
      </c>
    </row>
    <row r="26" spans="1:12" ht="75" x14ac:dyDescent="0.2">
      <c r="A26" s="145" t="s">
        <v>59</v>
      </c>
      <c r="B26" s="145" t="s">
        <v>547</v>
      </c>
      <c r="C26" s="145" t="s">
        <v>560</v>
      </c>
      <c r="D26" s="141" t="s">
        <v>561</v>
      </c>
      <c r="E26" s="145" t="s">
        <v>557</v>
      </c>
      <c r="F26" s="145" t="s">
        <v>550</v>
      </c>
      <c r="G26" s="149" t="s">
        <v>585</v>
      </c>
      <c r="H26" s="145" t="s">
        <v>562</v>
      </c>
      <c r="I26" s="145" t="s">
        <v>552</v>
      </c>
      <c r="J26" s="141" t="s">
        <v>553</v>
      </c>
      <c r="K26" s="141" t="s">
        <v>563</v>
      </c>
      <c r="L26" s="150" t="s">
        <v>495</v>
      </c>
    </row>
    <row r="27" spans="1:12" ht="60" x14ac:dyDescent="0.2">
      <c r="A27" s="145" t="s">
        <v>59</v>
      </c>
      <c r="B27" s="145" t="s">
        <v>547</v>
      </c>
      <c r="C27" s="145" t="s">
        <v>564</v>
      </c>
      <c r="D27" s="141" t="s">
        <v>565</v>
      </c>
      <c r="E27" s="145" t="s">
        <v>566</v>
      </c>
      <c r="F27" s="145" t="s">
        <v>550</v>
      </c>
      <c r="G27" s="149" t="s">
        <v>585</v>
      </c>
      <c r="H27" s="145" t="s">
        <v>551</v>
      </c>
      <c r="I27" s="145" t="s">
        <v>552</v>
      </c>
      <c r="J27" s="141" t="s">
        <v>553</v>
      </c>
      <c r="K27" s="141" t="s">
        <v>563</v>
      </c>
      <c r="L27" s="150" t="s">
        <v>495</v>
      </c>
    </row>
    <row r="28" spans="1:12" ht="90" x14ac:dyDescent="0.2">
      <c r="A28" s="145" t="s">
        <v>59</v>
      </c>
      <c r="B28" s="145" t="s">
        <v>547</v>
      </c>
      <c r="C28" s="145" t="s">
        <v>567</v>
      </c>
      <c r="D28" s="141" t="s">
        <v>568</v>
      </c>
      <c r="E28" s="145" t="s">
        <v>569</v>
      </c>
      <c r="F28" s="145" t="s">
        <v>550</v>
      </c>
      <c r="G28" s="149" t="s">
        <v>585</v>
      </c>
      <c r="H28" s="145" t="s">
        <v>570</v>
      </c>
      <c r="I28" s="145" t="s">
        <v>552</v>
      </c>
      <c r="J28" s="141" t="s">
        <v>553</v>
      </c>
      <c r="K28" s="141" t="s">
        <v>563</v>
      </c>
      <c r="L28" s="150" t="s">
        <v>495</v>
      </c>
    </row>
    <row r="29" spans="1:12" ht="60" x14ac:dyDescent="0.2">
      <c r="A29" s="145" t="s">
        <v>59</v>
      </c>
      <c r="B29" s="145" t="s">
        <v>547</v>
      </c>
      <c r="C29" s="145" t="s">
        <v>571</v>
      </c>
      <c r="D29" s="141" t="s">
        <v>571</v>
      </c>
      <c r="E29" s="145" t="s">
        <v>549</v>
      </c>
      <c r="F29" s="145" t="s">
        <v>550</v>
      </c>
      <c r="G29" s="149" t="s">
        <v>585</v>
      </c>
      <c r="H29" s="145" t="s">
        <v>551</v>
      </c>
      <c r="I29" s="145" t="s">
        <v>552</v>
      </c>
      <c r="J29" s="141" t="s">
        <v>553</v>
      </c>
      <c r="K29" s="141" t="s">
        <v>563</v>
      </c>
      <c r="L29" s="150" t="s">
        <v>495</v>
      </c>
    </row>
    <row r="30" spans="1:12" ht="60" x14ac:dyDescent="0.2">
      <c r="A30" s="145" t="s">
        <v>59</v>
      </c>
      <c r="B30" s="145" t="s">
        <v>547</v>
      </c>
      <c r="C30" s="145" t="s">
        <v>572</v>
      </c>
      <c r="D30" s="146" t="s">
        <v>573</v>
      </c>
      <c r="E30" s="145" t="s">
        <v>549</v>
      </c>
      <c r="F30" s="145" t="s">
        <v>550</v>
      </c>
      <c r="G30" s="149" t="s">
        <v>585</v>
      </c>
      <c r="H30" s="145" t="s">
        <v>562</v>
      </c>
      <c r="I30" s="145" t="s">
        <v>552</v>
      </c>
      <c r="J30" s="141" t="s">
        <v>553</v>
      </c>
      <c r="K30" s="141" t="s">
        <v>563</v>
      </c>
      <c r="L30" s="150" t="s">
        <v>495</v>
      </c>
    </row>
    <row r="31" spans="1:12" ht="75" x14ac:dyDescent="0.2">
      <c r="A31" s="145" t="s">
        <v>59</v>
      </c>
      <c r="B31" s="145" t="s">
        <v>547</v>
      </c>
      <c r="C31" s="145" t="s">
        <v>574</v>
      </c>
      <c r="D31" s="141" t="s">
        <v>575</v>
      </c>
      <c r="E31" s="145" t="s">
        <v>549</v>
      </c>
      <c r="F31" s="145" t="s">
        <v>550</v>
      </c>
      <c r="G31" s="149" t="s">
        <v>585</v>
      </c>
      <c r="H31" s="145" t="s">
        <v>551</v>
      </c>
      <c r="I31" s="145" t="s">
        <v>552</v>
      </c>
      <c r="J31" s="141" t="s">
        <v>553</v>
      </c>
      <c r="K31" s="141" t="s">
        <v>576</v>
      </c>
      <c r="L31" s="150" t="s">
        <v>495</v>
      </c>
    </row>
    <row r="32" spans="1:12" ht="60" x14ac:dyDescent="0.2">
      <c r="A32" s="145" t="s">
        <v>59</v>
      </c>
      <c r="B32" s="145" t="s">
        <v>547</v>
      </c>
      <c r="C32" s="145" t="s">
        <v>577</v>
      </c>
      <c r="D32" s="141" t="s">
        <v>578</v>
      </c>
      <c r="E32" s="145" t="s">
        <v>566</v>
      </c>
      <c r="F32" s="141" t="s">
        <v>550</v>
      </c>
      <c r="G32" s="149" t="s">
        <v>585</v>
      </c>
      <c r="H32" s="145" t="s">
        <v>551</v>
      </c>
      <c r="I32" s="145" t="s">
        <v>552</v>
      </c>
      <c r="J32" s="141" t="s">
        <v>553</v>
      </c>
      <c r="K32" s="141" t="s">
        <v>563</v>
      </c>
      <c r="L32" s="150" t="s">
        <v>495</v>
      </c>
    </row>
    <row r="33" spans="1:12" ht="60" x14ac:dyDescent="0.2">
      <c r="A33" s="147" t="s">
        <v>59</v>
      </c>
      <c r="B33" s="147" t="s">
        <v>547</v>
      </c>
      <c r="C33" s="147" t="s">
        <v>579</v>
      </c>
      <c r="D33" s="148" t="s">
        <v>580</v>
      </c>
      <c r="E33" s="147" t="s">
        <v>566</v>
      </c>
      <c r="F33" s="148" t="s">
        <v>550</v>
      </c>
      <c r="G33" s="149" t="s">
        <v>585</v>
      </c>
      <c r="H33" s="147" t="s">
        <v>551</v>
      </c>
      <c r="I33" s="147" t="s">
        <v>552</v>
      </c>
      <c r="J33" s="148" t="s">
        <v>553</v>
      </c>
      <c r="K33" s="148" t="s">
        <v>563</v>
      </c>
      <c r="L33" s="150" t="s">
        <v>495</v>
      </c>
    </row>
    <row r="34" spans="1:12" ht="48" customHeight="1" x14ac:dyDescent="0.2">
      <c r="A34" s="156" t="s">
        <v>581</v>
      </c>
      <c r="B34" s="156" t="s">
        <v>547</v>
      </c>
      <c r="C34" s="156" t="s">
        <v>582</v>
      </c>
      <c r="D34" s="157" t="s">
        <v>583</v>
      </c>
      <c r="E34" s="157" t="s">
        <v>584</v>
      </c>
      <c r="F34" s="156" t="s">
        <v>550</v>
      </c>
      <c r="G34" s="156" t="s">
        <v>585</v>
      </c>
      <c r="H34" s="156" t="s">
        <v>586</v>
      </c>
      <c r="I34" s="156" t="s">
        <v>587</v>
      </c>
      <c r="J34" s="156" t="s">
        <v>587</v>
      </c>
      <c r="K34" s="149" t="s">
        <v>585</v>
      </c>
      <c r="L34" s="157" t="s">
        <v>588</v>
      </c>
    </row>
    <row r="35" spans="1:12" ht="48" customHeight="1" x14ac:dyDescent="0.2">
      <c r="A35" s="156"/>
      <c r="B35" s="156"/>
      <c r="C35" s="156"/>
      <c r="D35" s="157"/>
      <c r="E35" s="157"/>
      <c r="F35" s="156"/>
      <c r="G35" s="156"/>
      <c r="H35" s="156"/>
      <c r="I35" s="156"/>
      <c r="J35" s="156"/>
      <c r="K35" s="149" t="s">
        <v>585</v>
      </c>
      <c r="L35" s="157"/>
    </row>
    <row r="36" spans="1:12" ht="45" x14ac:dyDescent="0.2">
      <c r="A36" s="145" t="s">
        <v>581</v>
      </c>
      <c r="B36" s="145" t="s">
        <v>547</v>
      </c>
      <c r="C36" s="145" t="s">
        <v>589</v>
      </c>
      <c r="D36" s="146" t="s">
        <v>590</v>
      </c>
      <c r="E36" s="145" t="s">
        <v>591</v>
      </c>
      <c r="F36" s="145" t="s">
        <v>550</v>
      </c>
      <c r="G36" s="145" t="s">
        <v>585</v>
      </c>
      <c r="H36" s="145" t="s">
        <v>586</v>
      </c>
      <c r="I36" s="145" t="s">
        <v>587</v>
      </c>
      <c r="J36" s="145" t="s">
        <v>587</v>
      </c>
      <c r="K36" s="149" t="s">
        <v>585</v>
      </c>
      <c r="L36" s="141" t="s">
        <v>592</v>
      </c>
    </row>
    <row r="37" spans="1:12" ht="59.25" customHeight="1" x14ac:dyDescent="0.2">
      <c r="A37" s="156" t="s">
        <v>581</v>
      </c>
      <c r="B37" s="156" t="s">
        <v>547</v>
      </c>
      <c r="C37" s="156" t="s">
        <v>593</v>
      </c>
      <c r="D37" s="157" t="s">
        <v>594</v>
      </c>
      <c r="E37" s="156" t="s">
        <v>61</v>
      </c>
      <c r="F37" s="156" t="s">
        <v>558</v>
      </c>
      <c r="G37" s="162" t="s">
        <v>595</v>
      </c>
      <c r="H37" s="156" t="s">
        <v>570</v>
      </c>
      <c r="I37" s="156" t="s">
        <v>587</v>
      </c>
      <c r="J37" s="156" t="s">
        <v>587</v>
      </c>
      <c r="K37" s="149" t="s">
        <v>585</v>
      </c>
      <c r="L37" s="157" t="s">
        <v>596</v>
      </c>
    </row>
    <row r="38" spans="1:12" ht="15.75" customHeight="1" x14ac:dyDescent="0.2">
      <c r="A38" s="156"/>
      <c r="B38" s="156"/>
      <c r="C38" s="156"/>
      <c r="D38" s="157"/>
      <c r="E38" s="156"/>
      <c r="F38" s="156"/>
      <c r="G38" s="162"/>
      <c r="H38" s="156"/>
      <c r="I38" s="156"/>
      <c r="J38" s="156"/>
      <c r="K38" s="149" t="s">
        <v>585</v>
      </c>
      <c r="L38" s="157"/>
    </row>
    <row r="39" spans="1:12" ht="45" x14ac:dyDescent="0.2">
      <c r="A39" s="145" t="s">
        <v>581</v>
      </c>
      <c r="B39" s="145" t="s">
        <v>547</v>
      </c>
      <c r="C39" s="145" t="s">
        <v>597</v>
      </c>
      <c r="D39" s="141" t="s">
        <v>598</v>
      </c>
      <c r="E39" s="141" t="s">
        <v>61</v>
      </c>
      <c r="F39" s="145" t="s">
        <v>550</v>
      </c>
      <c r="G39" s="145" t="s">
        <v>585</v>
      </c>
      <c r="H39" s="145" t="s">
        <v>570</v>
      </c>
      <c r="I39" s="145" t="s">
        <v>587</v>
      </c>
      <c r="J39" s="145" t="s">
        <v>587</v>
      </c>
      <c r="K39" s="149" t="s">
        <v>585</v>
      </c>
      <c r="L39" s="141" t="s">
        <v>596</v>
      </c>
    </row>
    <row r="40" spans="1:12" ht="48" customHeight="1" x14ac:dyDescent="0.2">
      <c r="A40" s="156" t="s">
        <v>581</v>
      </c>
      <c r="B40" s="156" t="s">
        <v>547</v>
      </c>
      <c r="C40" s="156" t="s">
        <v>599</v>
      </c>
      <c r="D40" s="157" t="s">
        <v>600</v>
      </c>
      <c r="E40" s="160" t="s">
        <v>584</v>
      </c>
      <c r="F40" s="156" t="s">
        <v>550</v>
      </c>
      <c r="G40" s="156" t="s">
        <v>585</v>
      </c>
      <c r="H40" s="156" t="s">
        <v>586</v>
      </c>
      <c r="I40" s="156" t="s">
        <v>587</v>
      </c>
      <c r="J40" s="156" t="s">
        <v>587</v>
      </c>
      <c r="K40" s="149" t="s">
        <v>585</v>
      </c>
      <c r="L40" s="157" t="s">
        <v>588</v>
      </c>
    </row>
    <row r="41" spans="1:12" ht="40.5" customHeight="1" x14ac:dyDescent="0.2">
      <c r="A41" s="156"/>
      <c r="B41" s="156"/>
      <c r="C41" s="156"/>
      <c r="D41" s="157"/>
      <c r="E41" s="161"/>
      <c r="F41" s="156"/>
      <c r="G41" s="156"/>
      <c r="H41" s="156"/>
      <c r="I41" s="156"/>
      <c r="J41" s="156"/>
      <c r="K41" s="149" t="s">
        <v>585</v>
      </c>
      <c r="L41" s="157"/>
    </row>
    <row r="42" spans="1:12" ht="33" customHeight="1" x14ac:dyDescent="0.2">
      <c r="A42" s="156" t="s">
        <v>581</v>
      </c>
      <c r="B42" s="156" t="s">
        <v>547</v>
      </c>
      <c r="C42" s="156" t="s">
        <v>601</v>
      </c>
      <c r="D42" s="157" t="s">
        <v>602</v>
      </c>
      <c r="E42" s="158" t="s">
        <v>603</v>
      </c>
      <c r="F42" s="156" t="s">
        <v>550</v>
      </c>
      <c r="G42" s="156" t="s">
        <v>585</v>
      </c>
      <c r="H42" s="156" t="s">
        <v>570</v>
      </c>
      <c r="I42" s="156" t="s">
        <v>587</v>
      </c>
      <c r="J42" s="156" t="s">
        <v>587</v>
      </c>
      <c r="K42" s="149" t="s">
        <v>585</v>
      </c>
      <c r="L42" s="157" t="s">
        <v>604</v>
      </c>
    </row>
    <row r="43" spans="1:12" ht="40.5" customHeight="1" x14ac:dyDescent="0.2">
      <c r="A43" s="156"/>
      <c r="B43" s="156"/>
      <c r="C43" s="156"/>
      <c r="D43" s="157"/>
      <c r="E43" s="159"/>
      <c r="F43" s="156"/>
      <c r="G43" s="156"/>
      <c r="H43" s="156"/>
      <c r="I43" s="156"/>
      <c r="J43" s="156"/>
      <c r="K43" s="149" t="s">
        <v>585</v>
      </c>
      <c r="L43" s="157"/>
    </row>
    <row r="44" spans="1:12" ht="45" x14ac:dyDescent="0.2">
      <c r="A44" s="145" t="s">
        <v>581</v>
      </c>
      <c r="B44" s="145" t="s">
        <v>547</v>
      </c>
      <c r="C44" s="145" t="s">
        <v>605</v>
      </c>
      <c r="D44" s="146" t="s">
        <v>606</v>
      </c>
      <c r="E44" s="145" t="s">
        <v>584</v>
      </c>
      <c r="F44" s="145" t="s">
        <v>550</v>
      </c>
      <c r="G44" s="145" t="s">
        <v>585</v>
      </c>
      <c r="H44" s="145" t="s">
        <v>570</v>
      </c>
      <c r="I44" s="145" t="s">
        <v>587</v>
      </c>
      <c r="J44" s="145" t="s">
        <v>587</v>
      </c>
      <c r="K44" s="149" t="s">
        <v>585</v>
      </c>
      <c r="L44" s="141" t="s">
        <v>592</v>
      </c>
    </row>
    <row r="45" spans="1:12" ht="75" x14ac:dyDescent="0.2">
      <c r="A45" s="145" t="s">
        <v>581</v>
      </c>
      <c r="B45" s="145" t="s">
        <v>547</v>
      </c>
      <c r="C45" s="147" t="s">
        <v>607</v>
      </c>
      <c r="D45" s="148" t="s">
        <v>608</v>
      </c>
      <c r="E45" s="147" t="s">
        <v>609</v>
      </c>
      <c r="F45" s="147" t="s">
        <v>550</v>
      </c>
      <c r="G45" s="147" t="s">
        <v>585</v>
      </c>
      <c r="H45" s="147" t="s">
        <v>570</v>
      </c>
      <c r="I45" s="147" t="s">
        <v>587</v>
      </c>
      <c r="J45" s="147" t="s">
        <v>587</v>
      </c>
      <c r="K45" s="149" t="s">
        <v>585</v>
      </c>
      <c r="L45" s="148" t="s">
        <v>588</v>
      </c>
    </row>
    <row r="46" spans="1:12" ht="55.5" customHeight="1" x14ac:dyDescent="0.2">
      <c r="A46" s="145" t="s">
        <v>581</v>
      </c>
      <c r="B46" s="145" t="s">
        <v>547</v>
      </c>
      <c r="C46" s="151" t="s">
        <v>837</v>
      </c>
      <c r="D46" s="152" t="s">
        <v>838</v>
      </c>
      <c r="E46" s="152" t="s">
        <v>839</v>
      </c>
      <c r="F46" s="152" t="s">
        <v>550</v>
      </c>
      <c r="G46" s="152" t="s">
        <v>585</v>
      </c>
      <c r="H46" s="152" t="s">
        <v>586</v>
      </c>
      <c r="I46" s="152" t="s">
        <v>587</v>
      </c>
      <c r="J46" s="152" t="s">
        <v>587</v>
      </c>
      <c r="K46" s="149" t="s">
        <v>585</v>
      </c>
      <c r="L46" s="152" t="s">
        <v>840</v>
      </c>
    </row>
    <row r="47" spans="1:12" ht="76.5" x14ac:dyDescent="0.2">
      <c r="A47" s="145" t="s">
        <v>581</v>
      </c>
      <c r="B47" s="145" t="s">
        <v>547</v>
      </c>
      <c r="C47" s="151" t="s">
        <v>841</v>
      </c>
      <c r="D47" s="152" t="s">
        <v>842</v>
      </c>
      <c r="E47" s="152" t="s">
        <v>61</v>
      </c>
      <c r="F47" s="152" t="s">
        <v>550</v>
      </c>
      <c r="G47" s="152" t="s">
        <v>585</v>
      </c>
      <c r="H47" s="152" t="s">
        <v>586</v>
      </c>
      <c r="I47" s="152" t="s">
        <v>587</v>
      </c>
      <c r="J47" s="152" t="s">
        <v>587</v>
      </c>
      <c r="K47" s="149" t="s">
        <v>585</v>
      </c>
      <c r="L47" s="152" t="s">
        <v>843</v>
      </c>
    </row>
    <row r="48" spans="1:12" ht="195" x14ac:dyDescent="0.2">
      <c r="A48" s="147" t="s">
        <v>610</v>
      </c>
      <c r="B48" s="147" t="s">
        <v>611</v>
      </c>
      <c r="C48" s="147" t="s">
        <v>612</v>
      </c>
      <c r="D48" s="147" t="s">
        <v>613</v>
      </c>
      <c r="E48" s="147" t="s">
        <v>614</v>
      </c>
      <c r="F48" s="147" t="s">
        <v>13</v>
      </c>
      <c r="G48" s="147" t="s">
        <v>615</v>
      </c>
      <c r="H48" s="147" t="s">
        <v>616</v>
      </c>
      <c r="I48" s="147" t="s">
        <v>610</v>
      </c>
      <c r="J48" s="147" t="s">
        <v>610</v>
      </c>
      <c r="K48" s="149" t="s">
        <v>585</v>
      </c>
      <c r="L48" s="147" t="s">
        <v>617</v>
      </c>
    </row>
    <row r="49" spans="1:12" ht="180" x14ac:dyDescent="0.2">
      <c r="A49" s="147" t="s">
        <v>610</v>
      </c>
      <c r="B49" s="147" t="s">
        <v>611</v>
      </c>
      <c r="C49" s="147" t="s">
        <v>618</v>
      </c>
      <c r="D49" s="153" t="s">
        <v>619</v>
      </c>
      <c r="E49" s="147" t="s">
        <v>614</v>
      </c>
      <c r="F49" s="147" t="s">
        <v>13</v>
      </c>
      <c r="G49" s="147" t="s">
        <v>615</v>
      </c>
      <c r="H49" s="147" t="s">
        <v>616</v>
      </c>
      <c r="I49" s="147" t="s">
        <v>610</v>
      </c>
      <c r="J49" s="147" t="s">
        <v>610</v>
      </c>
      <c r="K49" s="149" t="s">
        <v>585</v>
      </c>
      <c r="L49" s="147" t="s">
        <v>617</v>
      </c>
    </row>
    <row r="50" spans="1:12" ht="120" x14ac:dyDescent="0.2">
      <c r="A50" s="145" t="s">
        <v>610</v>
      </c>
      <c r="B50" s="145" t="s">
        <v>611</v>
      </c>
      <c r="C50" s="145" t="s">
        <v>620</v>
      </c>
      <c r="D50" s="145" t="s">
        <v>621</v>
      </c>
      <c r="E50" s="145" t="s">
        <v>614</v>
      </c>
      <c r="F50" s="145" t="s">
        <v>13</v>
      </c>
      <c r="G50" s="145" t="s">
        <v>615</v>
      </c>
      <c r="H50" s="145" t="s">
        <v>616</v>
      </c>
      <c r="I50" s="145" t="s">
        <v>610</v>
      </c>
      <c r="J50" s="145" t="s">
        <v>610</v>
      </c>
      <c r="K50" s="149" t="s">
        <v>585</v>
      </c>
      <c r="L50" s="145" t="s">
        <v>622</v>
      </c>
    </row>
    <row r="51" spans="1:12" ht="120" x14ac:dyDescent="0.2">
      <c r="A51" s="145" t="s">
        <v>610</v>
      </c>
      <c r="B51" s="145" t="s">
        <v>611</v>
      </c>
      <c r="C51" s="145" t="s">
        <v>623</v>
      </c>
      <c r="D51" s="145" t="s">
        <v>624</v>
      </c>
      <c r="E51" s="145" t="s">
        <v>614</v>
      </c>
      <c r="F51" s="145" t="s">
        <v>13</v>
      </c>
      <c r="G51" s="145" t="s">
        <v>615</v>
      </c>
      <c r="H51" s="145" t="s">
        <v>616</v>
      </c>
      <c r="I51" s="145" t="s">
        <v>610</v>
      </c>
      <c r="J51" s="145" t="s">
        <v>610</v>
      </c>
      <c r="K51" s="149" t="s">
        <v>585</v>
      </c>
      <c r="L51" s="145" t="s">
        <v>625</v>
      </c>
    </row>
    <row r="54" spans="1:12" ht="15" customHeight="1" x14ac:dyDescent="0.2">
      <c r="H54" s="154" t="s">
        <v>626</v>
      </c>
      <c r="I54" s="154"/>
      <c r="J54" s="154"/>
      <c r="K54" s="154"/>
      <c r="L54" s="154"/>
    </row>
    <row r="55" spans="1:12" ht="15" customHeight="1" x14ac:dyDescent="0.2">
      <c r="H55" s="155" t="s">
        <v>627</v>
      </c>
      <c r="I55" s="155"/>
      <c r="J55" s="155"/>
      <c r="K55" s="155"/>
      <c r="L55" s="155"/>
    </row>
    <row r="56" spans="1:12" ht="15" customHeight="1" x14ac:dyDescent="0.2">
      <c r="H56" s="155" t="s">
        <v>547</v>
      </c>
      <c r="I56" s="155"/>
      <c r="J56" s="155"/>
      <c r="K56" s="155"/>
      <c r="L56" s="155"/>
    </row>
  </sheetData>
  <mergeCells count="49">
    <mergeCell ref="F37:F38"/>
    <mergeCell ref="A1:L1"/>
    <mergeCell ref="A2:L2"/>
    <mergeCell ref="A34:A35"/>
    <mergeCell ref="B34:B35"/>
    <mergeCell ref="C34:C35"/>
    <mergeCell ref="D34:D35"/>
    <mergeCell ref="E34:E35"/>
    <mergeCell ref="F34:F35"/>
    <mergeCell ref="G34:G35"/>
    <mergeCell ref="H34:H35"/>
    <mergeCell ref="A37:A38"/>
    <mergeCell ref="B37:B38"/>
    <mergeCell ref="C37:C38"/>
    <mergeCell ref="D37:D38"/>
    <mergeCell ref="E37:E38"/>
    <mergeCell ref="L37:L38"/>
    <mergeCell ref="I34:I35"/>
    <mergeCell ref="J34:J35"/>
    <mergeCell ref="L34:L35"/>
    <mergeCell ref="G37:G38"/>
    <mergeCell ref="H37:H38"/>
    <mergeCell ref="I37:I38"/>
    <mergeCell ref="J37:J38"/>
    <mergeCell ref="L40:L41"/>
    <mergeCell ref="A40:A41"/>
    <mergeCell ref="B40:B41"/>
    <mergeCell ref="C40:C41"/>
    <mergeCell ref="D40:D41"/>
    <mergeCell ref="E40:E41"/>
    <mergeCell ref="F40:F41"/>
    <mergeCell ref="F42:F43"/>
    <mergeCell ref="G40:G41"/>
    <mergeCell ref="H40:H41"/>
    <mergeCell ref="I40:I41"/>
    <mergeCell ref="J40:J41"/>
    <mergeCell ref="A42:A43"/>
    <mergeCell ref="B42:B43"/>
    <mergeCell ref="C42:C43"/>
    <mergeCell ref="D42:D43"/>
    <mergeCell ref="E42:E43"/>
    <mergeCell ref="H54:L54"/>
    <mergeCell ref="H55:L55"/>
    <mergeCell ref="H56:L56"/>
    <mergeCell ref="G42:G43"/>
    <mergeCell ref="H42:H43"/>
    <mergeCell ref="I42:I43"/>
    <mergeCell ref="J42:J43"/>
    <mergeCell ref="L42:L43"/>
  </mergeCells>
  <hyperlinks>
    <hyperlink ref="G37" r:id="rId1"/>
  </hyperlinks>
  <pageMargins left="0.7" right="0.7" top="0.75" bottom="0.75" header="0.3" footer="0.3"/>
  <pageSetup paperSize="256" scale="73" orientation="landscape"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2"/>
  <sheetViews>
    <sheetView topLeftCell="A375" zoomScale="73" zoomScaleNormal="73" zoomScalePageLayoutView="84" workbookViewId="0">
      <selection activeCell="A316" sqref="A316"/>
    </sheetView>
  </sheetViews>
  <sheetFormatPr defaultColWidth="14.42578125" defaultRowHeight="15.75" customHeight="1" x14ac:dyDescent="0.2"/>
  <cols>
    <col min="1" max="1" width="15.140625" style="62" customWidth="1"/>
    <col min="2" max="2" width="21.28515625" style="62" customWidth="1"/>
    <col min="3" max="3" width="14.140625" style="62" customWidth="1"/>
    <col min="4" max="4" width="15.28515625" style="116" customWidth="1"/>
    <col min="5" max="5" width="41.140625" style="86" customWidth="1"/>
    <col min="6" max="6" width="12.7109375" style="62" customWidth="1"/>
    <col min="7" max="7" width="30.140625" style="86" customWidth="1"/>
    <col min="8" max="8" width="15.28515625" style="116" customWidth="1"/>
    <col min="9" max="9" width="8.140625" style="62" customWidth="1"/>
    <col min="10" max="10" width="11" style="62" customWidth="1"/>
    <col min="11" max="11" width="11.28515625" style="62" customWidth="1"/>
    <col min="12" max="12" width="24.140625" style="62" customWidth="1"/>
    <col min="13" max="16384" width="14.42578125" style="14"/>
  </cols>
  <sheetData>
    <row r="1" spans="1:12" s="29" customFormat="1" ht="25.5" x14ac:dyDescent="0.2">
      <c r="A1" s="8" t="s">
        <v>0</v>
      </c>
      <c r="B1" s="8" t="s">
        <v>1</v>
      </c>
      <c r="C1" s="8" t="s">
        <v>2</v>
      </c>
      <c r="D1" s="46" t="s">
        <v>3</v>
      </c>
      <c r="E1" s="8" t="s">
        <v>4</v>
      </c>
      <c r="F1" s="8" t="s">
        <v>5</v>
      </c>
      <c r="G1" s="8" t="s">
        <v>6</v>
      </c>
      <c r="H1" s="46" t="s">
        <v>7</v>
      </c>
      <c r="I1" s="9" t="s">
        <v>8</v>
      </c>
      <c r="J1" s="8" t="s">
        <v>9</v>
      </c>
      <c r="K1" s="8" t="s">
        <v>10</v>
      </c>
      <c r="L1" s="8" t="s">
        <v>11</v>
      </c>
    </row>
    <row r="2" spans="1:12" s="66" customFormat="1" ht="42.75" x14ac:dyDescent="0.2">
      <c r="A2" s="68" t="s">
        <v>167</v>
      </c>
      <c r="B2" s="87" t="s">
        <v>176</v>
      </c>
      <c r="C2" s="58" t="s">
        <v>56</v>
      </c>
      <c r="D2" s="88">
        <v>42738</v>
      </c>
      <c r="E2" s="58" t="s">
        <v>261</v>
      </c>
      <c r="F2" s="67" t="s">
        <v>13</v>
      </c>
      <c r="G2" s="89" t="s">
        <v>14</v>
      </c>
      <c r="H2" s="90">
        <v>42738</v>
      </c>
      <c r="I2" s="76">
        <f t="shared" ref="I2:I4" si="0">IF(H2=0,0,(NETWORKDAYS(D2,H2)-1))</f>
        <v>0</v>
      </c>
      <c r="J2" s="58" t="s">
        <v>15</v>
      </c>
      <c r="K2" s="91" t="s">
        <v>13</v>
      </c>
      <c r="L2" s="67" t="s">
        <v>495</v>
      </c>
    </row>
    <row r="3" spans="1:12" s="66" customFormat="1" ht="28.5" x14ac:dyDescent="0.2">
      <c r="A3" s="68" t="s">
        <v>167</v>
      </c>
      <c r="B3" s="87" t="s">
        <v>177</v>
      </c>
      <c r="C3" s="58" t="s">
        <v>56</v>
      </c>
      <c r="D3" s="88">
        <v>42741</v>
      </c>
      <c r="E3" s="67" t="s">
        <v>262</v>
      </c>
      <c r="F3" s="67" t="s">
        <v>13</v>
      </c>
      <c r="G3" s="89" t="s">
        <v>14</v>
      </c>
      <c r="H3" s="90">
        <v>42744</v>
      </c>
      <c r="I3" s="76">
        <f t="shared" si="0"/>
        <v>1</v>
      </c>
      <c r="J3" s="58" t="s">
        <v>15</v>
      </c>
      <c r="K3" s="91" t="s">
        <v>13</v>
      </c>
      <c r="L3" s="67" t="s">
        <v>495</v>
      </c>
    </row>
    <row r="4" spans="1:12" s="66" customFormat="1" ht="42.75" x14ac:dyDescent="0.2">
      <c r="A4" s="68" t="s">
        <v>167</v>
      </c>
      <c r="B4" s="80" t="s">
        <v>178</v>
      </c>
      <c r="C4" s="58" t="s">
        <v>56</v>
      </c>
      <c r="D4" s="92">
        <v>42758</v>
      </c>
      <c r="E4" s="58" t="s">
        <v>263</v>
      </c>
      <c r="F4" s="67" t="s">
        <v>13</v>
      </c>
      <c r="G4" s="89" t="s">
        <v>14</v>
      </c>
      <c r="H4" s="93">
        <v>42758</v>
      </c>
      <c r="I4" s="76">
        <f t="shared" si="0"/>
        <v>0</v>
      </c>
      <c r="J4" s="58" t="s">
        <v>15</v>
      </c>
      <c r="K4" s="91" t="s">
        <v>13</v>
      </c>
      <c r="L4" s="67" t="s">
        <v>495</v>
      </c>
    </row>
    <row r="5" spans="1:12" s="66" customFormat="1" ht="42.75" x14ac:dyDescent="0.2">
      <c r="A5" s="68" t="s">
        <v>167</v>
      </c>
      <c r="B5" s="80" t="s">
        <v>179</v>
      </c>
      <c r="C5" s="58" t="s">
        <v>56</v>
      </c>
      <c r="D5" s="92">
        <v>42758</v>
      </c>
      <c r="E5" s="58" t="s">
        <v>264</v>
      </c>
      <c r="F5" s="67" t="s">
        <v>13</v>
      </c>
      <c r="G5" s="89" t="s">
        <v>14</v>
      </c>
      <c r="H5" s="93">
        <v>42758</v>
      </c>
      <c r="I5" s="76">
        <f t="shared" ref="I5:I69" si="1">IF(H5=0,0,(NETWORKDAYS(D5,H5)-1))</f>
        <v>0</v>
      </c>
      <c r="J5" s="58" t="s">
        <v>15</v>
      </c>
      <c r="K5" s="91" t="s">
        <v>13</v>
      </c>
      <c r="L5" s="67" t="s">
        <v>495</v>
      </c>
    </row>
    <row r="6" spans="1:12" s="66" customFormat="1" ht="49.5" customHeight="1" x14ac:dyDescent="0.2">
      <c r="A6" s="68" t="s">
        <v>167</v>
      </c>
      <c r="B6" s="80" t="s">
        <v>180</v>
      </c>
      <c r="C6" s="58" t="s">
        <v>56</v>
      </c>
      <c r="D6" s="92">
        <v>42762</v>
      </c>
      <c r="E6" s="58" t="s">
        <v>265</v>
      </c>
      <c r="F6" s="67" t="s">
        <v>13</v>
      </c>
      <c r="G6" s="89" t="s">
        <v>14</v>
      </c>
      <c r="H6" s="93">
        <v>42762</v>
      </c>
      <c r="I6" s="76">
        <f t="shared" si="1"/>
        <v>0</v>
      </c>
      <c r="J6" s="58" t="s">
        <v>15</v>
      </c>
      <c r="K6" s="91" t="s">
        <v>13</v>
      </c>
      <c r="L6" s="67" t="s">
        <v>495</v>
      </c>
    </row>
    <row r="7" spans="1:12" s="66" customFormat="1" ht="35.25" customHeight="1" x14ac:dyDescent="0.2">
      <c r="A7" s="68" t="s">
        <v>167</v>
      </c>
      <c r="B7" s="80" t="s">
        <v>181</v>
      </c>
      <c r="C7" s="58" t="s">
        <v>56</v>
      </c>
      <c r="D7" s="92">
        <v>42762</v>
      </c>
      <c r="E7" s="58" t="s">
        <v>266</v>
      </c>
      <c r="F7" s="58" t="s">
        <v>13</v>
      </c>
      <c r="G7" s="89" t="s">
        <v>14</v>
      </c>
      <c r="H7" s="93">
        <v>42762</v>
      </c>
      <c r="I7" s="58">
        <f t="shared" ref="I7:I12" si="2">IF(H7=0,0,(NETWORKDAYS(D7,H7)-1))</f>
        <v>0</v>
      </c>
      <c r="J7" s="58" t="s">
        <v>15</v>
      </c>
      <c r="K7" s="91" t="s">
        <v>13</v>
      </c>
      <c r="L7" s="67" t="s">
        <v>495</v>
      </c>
    </row>
    <row r="8" spans="1:12" s="66" customFormat="1" ht="32.25" customHeight="1" x14ac:dyDescent="0.2">
      <c r="A8" s="68" t="s">
        <v>167</v>
      </c>
      <c r="B8" s="80" t="s">
        <v>182</v>
      </c>
      <c r="C8" s="58" t="s">
        <v>56</v>
      </c>
      <c r="D8" s="92">
        <v>42762</v>
      </c>
      <c r="E8" s="58" t="s">
        <v>267</v>
      </c>
      <c r="F8" s="67" t="s">
        <v>13</v>
      </c>
      <c r="G8" s="89" t="s">
        <v>14</v>
      </c>
      <c r="H8" s="93">
        <v>42762</v>
      </c>
      <c r="I8" s="76">
        <f t="shared" si="2"/>
        <v>0</v>
      </c>
      <c r="J8" s="58" t="s">
        <v>15</v>
      </c>
      <c r="K8" s="91" t="s">
        <v>13</v>
      </c>
      <c r="L8" s="67" t="s">
        <v>495</v>
      </c>
    </row>
    <row r="9" spans="1:12" s="66" customFormat="1" ht="63.75" customHeight="1" x14ac:dyDescent="0.2">
      <c r="A9" s="68" t="s">
        <v>167</v>
      </c>
      <c r="B9" s="80" t="s">
        <v>183</v>
      </c>
      <c r="C9" s="58" t="s">
        <v>56</v>
      </c>
      <c r="D9" s="92">
        <v>42765</v>
      </c>
      <c r="E9" s="58" t="s">
        <v>268</v>
      </c>
      <c r="F9" s="67" t="s">
        <v>13</v>
      </c>
      <c r="G9" s="89" t="s">
        <v>14</v>
      </c>
      <c r="H9" s="93">
        <v>42765</v>
      </c>
      <c r="I9" s="76">
        <f t="shared" si="2"/>
        <v>0</v>
      </c>
      <c r="J9" s="58" t="s">
        <v>15</v>
      </c>
      <c r="K9" s="91" t="s">
        <v>13</v>
      </c>
      <c r="L9" s="67" t="s">
        <v>495</v>
      </c>
    </row>
    <row r="10" spans="1:12" s="66" customFormat="1" ht="34.5" customHeight="1" x14ac:dyDescent="0.2">
      <c r="A10" s="68" t="s">
        <v>167</v>
      </c>
      <c r="B10" s="80" t="s">
        <v>184</v>
      </c>
      <c r="C10" s="58" t="s">
        <v>56</v>
      </c>
      <c r="D10" s="92">
        <v>42766</v>
      </c>
      <c r="E10" s="58" t="s">
        <v>269</v>
      </c>
      <c r="F10" s="67" t="s">
        <v>13</v>
      </c>
      <c r="G10" s="89" t="s">
        <v>14</v>
      </c>
      <c r="H10" s="93">
        <v>42766</v>
      </c>
      <c r="I10" s="76">
        <f t="shared" si="2"/>
        <v>0</v>
      </c>
      <c r="J10" s="58" t="s">
        <v>15</v>
      </c>
      <c r="K10" s="91" t="s">
        <v>13</v>
      </c>
      <c r="L10" s="67" t="s">
        <v>495</v>
      </c>
    </row>
    <row r="11" spans="1:12" s="66" customFormat="1" ht="15.75" customHeight="1" x14ac:dyDescent="0.2">
      <c r="A11" s="68" t="s">
        <v>167</v>
      </c>
      <c r="B11" s="80" t="s">
        <v>185</v>
      </c>
      <c r="C11" s="58" t="s">
        <v>56</v>
      </c>
      <c r="D11" s="92">
        <v>42766</v>
      </c>
      <c r="E11" s="58" t="s">
        <v>270</v>
      </c>
      <c r="F11" s="67" t="s">
        <v>13</v>
      </c>
      <c r="G11" s="89" t="s">
        <v>14</v>
      </c>
      <c r="H11" s="93">
        <v>42766</v>
      </c>
      <c r="I11" s="76">
        <f t="shared" si="2"/>
        <v>0</v>
      </c>
      <c r="J11" s="58" t="s">
        <v>15</v>
      </c>
      <c r="K11" s="91" t="s">
        <v>13</v>
      </c>
      <c r="L11" s="67" t="s">
        <v>495</v>
      </c>
    </row>
    <row r="12" spans="1:12" s="66" customFormat="1" ht="45" customHeight="1" x14ac:dyDescent="0.2">
      <c r="A12" s="68" t="s">
        <v>167</v>
      </c>
      <c r="B12" s="80" t="s">
        <v>186</v>
      </c>
      <c r="C12" s="58" t="s">
        <v>56</v>
      </c>
      <c r="D12" s="92">
        <v>42766</v>
      </c>
      <c r="E12" s="58" t="s">
        <v>271</v>
      </c>
      <c r="F12" s="67" t="s">
        <v>13</v>
      </c>
      <c r="G12" s="89" t="s">
        <v>14</v>
      </c>
      <c r="H12" s="93">
        <v>42766</v>
      </c>
      <c r="I12" s="76">
        <f t="shared" si="2"/>
        <v>0</v>
      </c>
      <c r="J12" s="58" t="s">
        <v>15</v>
      </c>
      <c r="K12" s="91" t="s">
        <v>13</v>
      </c>
      <c r="L12" s="67" t="s">
        <v>495</v>
      </c>
    </row>
    <row r="13" spans="1:12" s="66" customFormat="1" ht="48.75" customHeight="1" x14ac:dyDescent="0.2">
      <c r="A13" s="68" t="s">
        <v>167</v>
      </c>
      <c r="B13" s="80" t="s">
        <v>187</v>
      </c>
      <c r="C13" s="58" t="s">
        <v>56</v>
      </c>
      <c r="D13" s="92">
        <v>42773</v>
      </c>
      <c r="E13" s="58" t="s">
        <v>272</v>
      </c>
      <c r="F13" s="67" t="s">
        <v>13</v>
      </c>
      <c r="G13" s="89" t="s">
        <v>14</v>
      </c>
      <c r="H13" s="93">
        <v>42773</v>
      </c>
      <c r="I13" s="76">
        <f>IF(H13=0,0,(NETWORKDAYS(D13,H13)-1))</f>
        <v>0</v>
      </c>
      <c r="J13" s="58" t="s">
        <v>15</v>
      </c>
      <c r="K13" s="91" t="s">
        <v>13</v>
      </c>
      <c r="L13" s="67" t="s">
        <v>495</v>
      </c>
    </row>
    <row r="14" spans="1:12" s="66" customFormat="1" ht="45.75" customHeight="1" x14ac:dyDescent="0.2">
      <c r="A14" s="68" t="s">
        <v>167</v>
      </c>
      <c r="B14" s="80" t="s">
        <v>188</v>
      </c>
      <c r="C14" s="58" t="s">
        <v>56</v>
      </c>
      <c r="D14" s="92">
        <v>42779</v>
      </c>
      <c r="E14" s="58" t="s">
        <v>273</v>
      </c>
      <c r="F14" s="67" t="s">
        <v>13</v>
      </c>
      <c r="G14" s="89" t="s">
        <v>14</v>
      </c>
      <c r="H14" s="93">
        <v>42779</v>
      </c>
      <c r="I14" s="76">
        <f t="shared" si="1"/>
        <v>0</v>
      </c>
      <c r="J14" s="58" t="s">
        <v>15</v>
      </c>
      <c r="K14" s="91" t="s">
        <v>13</v>
      </c>
      <c r="L14" s="67" t="s">
        <v>495</v>
      </c>
    </row>
    <row r="15" spans="1:12" s="66" customFormat="1" ht="31.5" customHeight="1" x14ac:dyDescent="0.2">
      <c r="A15" s="59" t="s">
        <v>168</v>
      </c>
      <c r="B15" s="59"/>
      <c r="C15" s="58" t="s">
        <v>56</v>
      </c>
      <c r="D15" s="94">
        <v>42780</v>
      </c>
      <c r="E15" s="58" t="s">
        <v>274</v>
      </c>
      <c r="F15" s="58" t="s">
        <v>13</v>
      </c>
      <c r="G15" s="89" t="s">
        <v>14</v>
      </c>
      <c r="H15" s="94">
        <v>42780</v>
      </c>
      <c r="I15" s="58">
        <f t="shared" si="1"/>
        <v>0</v>
      </c>
      <c r="J15" s="58" t="s">
        <v>15</v>
      </c>
      <c r="K15" s="91" t="s">
        <v>13</v>
      </c>
      <c r="L15" s="67" t="s">
        <v>495</v>
      </c>
    </row>
    <row r="16" spans="1:12" s="66" customFormat="1" ht="62.25" customHeight="1" x14ac:dyDescent="0.2">
      <c r="A16" s="68" t="s">
        <v>167</v>
      </c>
      <c r="B16" s="80" t="s">
        <v>189</v>
      </c>
      <c r="C16" s="58" t="s">
        <v>56</v>
      </c>
      <c r="D16" s="92">
        <v>42781</v>
      </c>
      <c r="E16" s="58" t="s">
        <v>275</v>
      </c>
      <c r="F16" s="67" t="s">
        <v>13</v>
      </c>
      <c r="G16" s="89" t="s">
        <v>14</v>
      </c>
      <c r="H16" s="93">
        <v>42781</v>
      </c>
      <c r="I16" s="76">
        <f t="shared" ref="I16:I25" si="3">IF(H16=0,0,(NETWORKDAYS(D16,H16)-1))</f>
        <v>0</v>
      </c>
      <c r="J16" s="58" t="s">
        <v>15</v>
      </c>
      <c r="K16" s="91" t="s">
        <v>13</v>
      </c>
      <c r="L16" s="67" t="s">
        <v>495</v>
      </c>
    </row>
    <row r="17" spans="1:12" s="66" customFormat="1" ht="48" customHeight="1" x14ac:dyDescent="0.2">
      <c r="A17" s="59" t="s">
        <v>167</v>
      </c>
      <c r="B17" s="59"/>
      <c r="C17" s="58" t="s">
        <v>56</v>
      </c>
      <c r="D17" s="95">
        <v>42787</v>
      </c>
      <c r="E17" s="58" t="s">
        <v>276</v>
      </c>
      <c r="F17" s="67" t="s">
        <v>13</v>
      </c>
      <c r="G17" s="89" t="s">
        <v>14</v>
      </c>
      <c r="H17" s="96">
        <v>42787</v>
      </c>
      <c r="I17" s="76">
        <f t="shared" si="3"/>
        <v>0</v>
      </c>
      <c r="J17" s="58" t="s">
        <v>15</v>
      </c>
      <c r="K17" s="91" t="s">
        <v>13</v>
      </c>
      <c r="L17" s="67" t="s">
        <v>495</v>
      </c>
    </row>
    <row r="18" spans="1:12" s="66" customFormat="1" ht="32.25" customHeight="1" x14ac:dyDescent="0.2">
      <c r="A18" s="59" t="s">
        <v>167</v>
      </c>
      <c r="B18" s="80" t="s">
        <v>190</v>
      </c>
      <c r="C18" s="58" t="s">
        <v>56</v>
      </c>
      <c r="D18" s="92">
        <v>42800</v>
      </c>
      <c r="E18" s="58" t="s">
        <v>277</v>
      </c>
      <c r="F18" s="67" t="s">
        <v>13</v>
      </c>
      <c r="G18" s="89" t="s">
        <v>14</v>
      </c>
      <c r="H18" s="93">
        <v>42802</v>
      </c>
      <c r="I18" s="76">
        <f t="shared" si="3"/>
        <v>2</v>
      </c>
      <c r="J18" s="58" t="s">
        <v>15</v>
      </c>
      <c r="K18" s="91" t="s">
        <v>13</v>
      </c>
      <c r="L18" s="67" t="s">
        <v>495</v>
      </c>
    </row>
    <row r="19" spans="1:12" s="66" customFormat="1" ht="30" customHeight="1" x14ac:dyDescent="0.2">
      <c r="A19" s="59" t="s">
        <v>167</v>
      </c>
      <c r="B19" s="80" t="s">
        <v>191</v>
      </c>
      <c r="C19" s="58" t="s">
        <v>56</v>
      </c>
      <c r="D19" s="92">
        <v>42807</v>
      </c>
      <c r="E19" s="58" t="s">
        <v>278</v>
      </c>
      <c r="F19" s="67" t="s">
        <v>13</v>
      </c>
      <c r="G19" s="89" t="s">
        <v>14</v>
      </c>
      <c r="H19" s="93">
        <v>42807</v>
      </c>
      <c r="I19" s="76">
        <f t="shared" si="3"/>
        <v>0</v>
      </c>
      <c r="J19" s="58" t="s">
        <v>15</v>
      </c>
      <c r="K19" s="91" t="s">
        <v>13</v>
      </c>
      <c r="L19" s="67" t="s">
        <v>495</v>
      </c>
    </row>
    <row r="20" spans="1:12" s="66" customFormat="1" ht="63.75" customHeight="1" x14ac:dyDescent="0.2">
      <c r="A20" s="59" t="s">
        <v>167</v>
      </c>
      <c r="B20" s="80" t="s">
        <v>192</v>
      </c>
      <c r="C20" s="58" t="s">
        <v>56</v>
      </c>
      <c r="D20" s="92">
        <v>42809</v>
      </c>
      <c r="E20" s="58" t="s">
        <v>279</v>
      </c>
      <c r="F20" s="67" t="s">
        <v>13</v>
      </c>
      <c r="G20" s="89" t="s">
        <v>14</v>
      </c>
      <c r="H20" s="93">
        <v>42809</v>
      </c>
      <c r="I20" s="76">
        <f t="shared" si="3"/>
        <v>0</v>
      </c>
      <c r="J20" s="58" t="s">
        <v>15</v>
      </c>
      <c r="K20" s="91" t="s">
        <v>13</v>
      </c>
      <c r="L20" s="67" t="s">
        <v>495</v>
      </c>
    </row>
    <row r="21" spans="1:12" s="66" customFormat="1" ht="33" customHeight="1" x14ac:dyDescent="0.2">
      <c r="A21" s="59" t="s">
        <v>167</v>
      </c>
      <c r="B21" s="80"/>
      <c r="C21" s="58" t="s">
        <v>56</v>
      </c>
      <c r="D21" s="92">
        <v>42809</v>
      </c>
      <c r="E21" s="58" t="s">
        <v>280</v>
      </c>
      <c r="F21" s="67" t="s">
        <v>13</v>
      </c>
      <c r="G21" s="89" t="s">
        <v>14</v>
      </c>
      <c r="H21" s="93">
        <v>42823</v>
      </c>
      <c r="I21" s="76">
        <f t="shared" si="3"/>
        <v>10</v>
      </c>
      <c r="J21" s="58" t="s">
        <v>15</v>
      </c>
      <c r="K21" s="91" t="s">
        <v>13</v>
      </c>
      <c r="L21" s="67" t="s">
        <v>495</v>
      </c>
    </row>
    <row r="22" spans="1:12" s="66" customFormat="1" ht="34.5" customHeight="1" x14ac:dyDescent="0.2">
      <c r="A22" s="59" t="s">
        <v>167</v>
      </c>
      <c r="B22" s="80"/>
      <c r="C22" s="58" t="s">
        <v>56</v>
      </c>
      <c r="D22" s="92">
        <v>42809</v>
      </c>
      <c r="E22" s="58" t="s">
        <v>281</v>
      </c>
      <c r="F22" s="58" t="s">
        <v>13</v>
      </c>
      <c r="G22" s="89" t="s">
        <v>14</v>
      </c>
      <c r="H22" s="93">
        <v>42810</v>
      </c>
      <c r="I22" s="58">
        <f t="shared" si="3"/>
        <v>1</v>
      </c>
      <c r="J22" s="58" t="s">
        <v>15</v>
      </c>
      <c r="K22" s="91" t="s">
        <v>13</v>
      </c>
      <c r="L22" s="67" t="s">
        <v>495</v>
      </c>
    </row>
    <row r="23" spans="1:12" s="66" customFormat="1" ht="34.5" customHeight="1" x14ac:dyDescent="0.2">
      <c r="A23" s="59" t="s">
        <v>167</v>
      </c>
      <c r="B23" s="80" t="s">
        <v>193</v>
      </c>
      <c r="C23" s="58" t="s">
        <v>56</v>
      </c>
      <c r="D23" s="92">
        <v>42810</v>
      </c>
      <c r="E23" s="58" t="s">
        <v>282</v>
      </c>
      <c r="F23" s="67" t="s">
        <v>13</v>
      </c>
      <c r="G23" s="89" t="s">
        <v>14</v>
      </c>
      <c r="H23" s="93">
        <v>42810</v>
      </c>
      <c r="I23" s="76">
        <f t="shared" si="3"/>
        <v>0</v>
      </c>
      <c r="J23" s="58" t="s">
        <v>15</v>
      </c>
      <c r="K23" s="91" t="s">
        <v>13</v>
      </c>
      <c r="L23" s="67" t="s">
        <v>495</v>
      </c>
    </row>
    <row r="24" spans="1:12" s="66" customFormat="1" ht="31.5" customHeight="1" x14ac:dyDescent="0.2">
      <c r="A24" s="59" t="s">
        <v>167</v>
      </c>
      <c r="B24" s="80" t="s">
        <v>194</v>
      </c>
      <c r="C24" s="58" t="s">
        <v>56</v>
      </c>
      <c r="D24" s="92">
        <v>42810</v>
      </c>
      <c r="E24" s="58" t="s">
        <v>283</v>
      </c>
      <c r="F24" s="67" t="s">
        <v>13</v>
      </c>
      <c r="G24" s="89" t="s">
        <v>14</v>
      </c>
      <c r="H24" s="93">
        <v>42810</v>
      </c>
      <c r="I24" s="76">
        <f t="shared" si="3"/>
        <v>0</v>
      </c>
      <c r="J24" s="58" t="s">
        <v>15</v>
      </c>
      <c r="K24" s="91" t="s">
        <v>13</v>
      </c>
      <c r="L24" s="67" t="s">
        <v>495</v>
      </c>
    </row>
    <row r="25" spans="1:12" s="66" customFormat="1" ht="49.5" customHeight="1" x14ac:dyDescent="0.2">
      <c r="A25" s="59" t="s">
        <v>167</v>
      </c>
      <c r="B25" s="80" t="s">
        <v>195</v>
      </c>
      <c r="C25" s="58" t="s">
        <v>56</v>
      </c>
      <c r="D25" s="92">
        <v>42811</v>
      </c>
      <c r="E25" s="58" t="s">
        <v>284</v>
      </c>
      <c r="F25" s="67" t="s">
        <v>13</v>
      </c>
      <c r="G25" s="89" t="s">
        <v>14</v>
      </c>
      <c r="H25" s="93">
        <v>42811</v>
      </c>
      <c r="I25" s="76">
        <f t="shared" si="3"/>
        <v>0</v>
      </c>
      <c r="J25" s="58" t="s">
        <v>15</v>
      </c>
      <c r="K25" s="91" t="s">
        <v>13</v>
      </c>
      <c r="L25" s="67" t="s">
        <v>495</v>
      </c>
    </row>
    <row r="26" spans="1:12" s="66" customFormat="1" ht="32.25" customHeight="1" x14ac:dyDescent="0.2">
      <c r="A26" s="59" t="s">
        <v>167</v>
      </c>
      <c r="B26" s="80"/>
      <c r="C26" s="58" t="s">
        <v>56</v>
      </c>
      <c r="D26" s="92">
        <v>42811</v>
      </c>
      <c r="E26" s="58" t="s">
        <v>285</v>
      </c>
      <c r="F26" s="67" t="s">
        <v>13</v>
      </c>
      <c r="G26" s="89" t="s">
        <v>14</v>
      </c>
      <c r="H26" s="93">
        <v>42811</v>
      </c>
      <c r="I26" s="76">
        <f t="shared" si="1"/>
        <v>0</v>
      </c>
      <c r="J26" s="58" t="s">
        <v>15</v>
      </c>
      <c r="K26" s="91" t="s">
        <v>13</v>
      </c>
      <c r="L26" s="67" t="s">
        <v>495</v>
      </c>
    </row>
    <row r="27" spans="1:12" s="66" customFormat="1" ht="45.75" customHeight="1" x14ac:dyDescent="0.2">
      <c r="A27" s="59" t="s">
        <v>167</v>
      </c>
      <c r="B27" s="80" t="s">
        <v>196</v>
      </c>
      <c r="C27" s="58" t="s">
        <v>56</v>
      </c>
      <c r="D27" s="92">
        <v>42816</v>
      </c>
      <c r="E27" s="58" t="s">
        <v>286</v>
      </c>
      <c r="F27" s="67" t="s">
        <v>13</v>
      </c>
      <c r="G27" s="89" t="s">
        <v>14</v>
      </c>
      <c r="H27" s="93">
        <v>42816</v>
      </c>
      <c r="I27" s="76">
        <f t="shared" si="1"/>
        <v>0</v>
      </c>
      <c r="J27" s="58" t="s">
        <v>15</v>
      </c>
      <c r="K27" s="91" t="s">
        <v>13</v>
      </c>
      <c r="L27" s="67" t="s">
        <v>495</v>
      </c>
    </row>
    <row r="28" spans="1:12" s="66" customFormat="1" ht="15.75" customHeight="1" x14ac:dyDescent="0.2">
      <c r="A28" s="59" t="s">
        <v>167</v>
      </c>
      <c r="B28" s="80" t="s">
        <v>197</v>
      </c>
      <c r="C28" s="58" t="s">
        <v>56</v>
      </c>
      <c r="D28" s="92">
        <v>42816</v>
      </c>
      <c r="E28" s="58" t="s">
        <v>287</v>
      </c>
      <c r="F28" s="67" t="s">
        <v>13</v>
      </c>
      <c r="G28" s="89" t="s">
        <v>14</v>
      </c>
      <c r="H28" s="93">
        <v>42816</v>
      </c>
      <c r="I28" s="76">
        <f t="shared" si="1"/>
        <v>0</v>
      </c>
      <c r="J28" s="58" t="s">
        <v>15</v>
      </c>
      <c r="K28" s="91" t="s">
        <v>13</v>
      </c>
      <c r="L28" s="67" t="s">
        <v>495</v>
      </c>
    </row>
    <row r="29" spans="1:12" s="66" customFormat="1" ht="15.75" customHeight="1" x14ac:dyDescent="0.2">
      <c r="A29" s="59" t="s">
        <v>167</v>
      </c>
      <c r="B29" s="80" t="s">
        <v>198</v>
      </c>
      <c r="C29" s="58" t="s">
        <v>56</v>
      </c>
      <c r="D29" s="92">
        <v>42825</v>
      </c>
      <c r="E29" s="58" t="s">
        <v>288</v>
      </c>
      <c r="F29" s="67" t="s">
        <v>13</v>
      </c>
      <c r="G29" s="89" t="s">
        <v>14</v>
      </c>
      <c r="H29" s="93">
        <v>42825</v>
      </c>
      <c r="I29" s="76">
        <f t="shared" si="1"/>
        <v>0</v>
      </c>
      <c r="J29" s="58" t="s">
        <v>15</v>
      </c>
      <c r="K29" s="91" t="s">
        <v>13</v>
      </c>
      <c r="L29" s="67" t="s">
        <v>495</v>
      </c>
    </row>
    <row r="30" spans="1:12" s="66" customFormat="1" ht="33" customHeight="1" x14ac:dyDescent="0.2">
      <c r="A30" s="59" t="s">
        <v>169</v>
      </c>
      <c r="B30" s="80" t="s">
        <v>199</v>
      </c>
      <c r="C30" s="58" t="s">
        <v>56</v>
      </c>
      <c r="D30" s="92">
        <v>42832</v>
      </c>
      <c r="E30" s="58" t="s">
        <v>289</v>
      </c>
      <c r="F30" s="67" t="s">
        <v>13</v>
      </c>
      <c r="G30" s="89" t="s">
        <v>14</v>
      </c>
      <c r="H30" s="93">
        <v>42832</v>
      </c>
      <c r="I30" s="76">
        <f t="shared" si="1"/>
        <v>0</v>
      </c>
      <c r="J30" s="58" t="s">
        <v>15</v>
      </c>
      <c r="K30" s="91" t="s">
        <v>13</v>
      </c>
      <c r="L30" s="67" t="s">
        <v>495</v>
      </c>
    </row>
    <row r="31" spans="1:12" s="66" customFormat="1" ht="34.5" customHeight="1" x14ac:dyDescent="0.2">
      <c r="A31" s="59" t="s">
        <v>169</v>
      </c>
      <c r="B31" s="80" t="s">
        <v>200</v>
      </c>
      <c r="C31" s="58" t="s">
        <v>56</v>
      </c>
      <c r="D31" s="92">
        <v>42843</v>
      </c>
      <c r="E31" s="58" t="s">
        <v>290</v>
      </c>
      <c r="F31" s="67" t="s">
        <v>13</v>
      </c>
      <c r="G31" s="89" t="s">
        <v>14</v>
      </c>
      <c r="H31" s="93">
        <v>42843</v>
      </c>
      <c r="I31" s="76">
        <f t="shared" si="1"/>
        <v>0</v>
      </c>
      <c r="J31" s="58" t="s">
        <v>15</v>
      </c>
      <c r="K31" s="91" t="s">
        <v>13</v>
      </c>
      <c r="L31" s="67" t="s">
        <v>495</v>
      </c>
    </row>
    <row r="32" spans="1:12" s="66" customFormat="1" ht="22.5" customHeight="1" x14ac:dyDescent="0.2">
      <c r="A32" s="59" t="s">
        <v>169</v>
      </c>
      <c r="B32" s="80" t="s">
        <v>201</v>
      </c>
      <c r="C32" s="58" t="s">
        <v>56</v>
      </c>
      <c r="D32" s="92">
        <v>42846</v>
      </c>
      <c r="E32" s="58" t="s">
        <v>291</v>
      </c>
      <c r="F32" s="58" t="s">
        <v>13</v>
      </c>
      <c r="G32" s="89" t="s">
        <v>14</v>
      </c>
      <c r="H32" s="93">
        <v>42846</v>
      </c>
      <c r="I32" s="58">
        <f t="shared" si="1"/>
        <v>0</v>
      </c>
      <c r="J32" s="58" t="s">
        <v>15</v>
      </c>
      <c r="K32" s="91" t="s">
        <v>13</v>
      </c>
      <c r="L32" s="67" t="s">
        <v>495</v>
      </c>
    </row>
    <row r="33" spans="1:12" s="66" customFormat="1" ht="67.5" customHeight="1" x14ac:dyDescent="0.2">
      <c r="A33" s="59" t="s">
        <v>169</v>
      </c>
      <c r="B33" s="80" t="s">
        <v>202</v>
      </c>
      <c r="C33" s="58" t="s">
        <v>56</v>
      </c>
      <c r="D33" s="92">
        <v>42846</v>
      </c>
      <c r="E33" s="58" t="s">
        <v>292</v>
      </c>
      <c r="F33" s="67" t="s">
        <v>13</v>
      </c>
      <c r="G33" s="89" t="s">
        <v>14</v>
      </c>
      <c r="H33" s="93">
        <v>42846</v>
      </c>
      <c r="I33" s="76">
        <f t="shared" si="1"/>
        <v>0</v>
      </c>
      <c r="J33" s="58" t="s">
        <v>15</v>
      </c>
      <c r="K33" s="91" t="s">
        <v>13</v>
      </c>
      <c r="L33" s="67" t="s">
        <v>495</v>
      </c>
    </row>
    <row r="34" spans="1:12" s="66" customFormat="1" ht="51" customHeight="1" x14ac:dyDescent="0.2">
      <c r="A34" s="83" t="s">
        <v>169</v>
      </c>
      <c r="B34" s="97"/>
      <c r="C34" s="58" t="s">
        <v>56</v>
      </c>
      <c r="D34" s="98">
        <v>42851</v>
      </c>
      <c r="E34" s="68" t="s">
        <v>293</v>
      </c>
      <c r="F34" s="67" t="s">
        <v>13</v>
      </c>
      <c r="G34" s="89" t="s">
        <v>14</v>
      </c>
      <c r="H34" s="99">
        <v>42851</v>
      </c>
      <c r="I34" s="76">
        <f t="shared" si="1"/>
        <v>0</v>
      </c>
      <c r="J34" s="58" t="s">
        <v>15</v>
      </c>
      <c r="K34" s="91" t="s">
        <v>13</v>
      </c>
      <c r="L34" s="67" t="s">
        <v>495</v>
      </c>
    </row>
    <row r="35" spans="1:12" s="66" customFormat="1" ht="48.75" customHeight="1" x14ac:dyDescent="0.2">
      <c r="A35" s="59" t="s">
        <v>169</v>
      </c>
      <c r="B35" s="80" t="s">
        <v>203</v>
      </c>
      <c r="C35" s="58" t="s">
        <v>56</v>
      </c>
      <c r="D35" s="92">
        <v>42860</v>
      </c>
      <c r="E35" s="58" t="s">
        <v>294</v>
      </c>
      <c r="F35" s="67" t="s">
        <v>13</v>
      </c>
      <c r="G35" s="89" t="s">
        <v>14</v>
      </c>
      <c r="H35" s="93">
        <v>42860</v>
      </c>
      <c r="I35" s="76">
        <f t="shared" si="1"/>
        <v>0</v>
      </c>
      <c r="J35" s="58" t="s">
        <v>15</v>
      </c>
      <c r="K35" s="91" t="s">
        <v>13</v>
      </c>
      <c r="L35" s="67" t="s">
        <v>495</v>
      </c>
    </row>
    <row r="36" spans="1:12" s="66" customFormat="1" ht="44.25" customHeight="1" x14ac:dyDescent="0.2">
      <c r="A36" s="59" t="s">
        <v>169</v>
      </c>
      <c r="B36" s="80" t="s">
        <v>204</v>
      </c>
      <c r="C36" s="58" t="s">
        <v>56</v>
      </c>
      <c r="D36" s="92">
        <v>42863</v>
      </c>
      <c r="E36" s="58" t="s">
        <v>295</v>
      </c>
      <c r="F36" s="67" t="s">
        <v>13</v>
      </c>
      <c r="G36" s="89" t="s">
        <v>14</v>
      </c>
      <c r="H36" s="93">
        <v>42863</v>
      </c>
      <c r="I36" s="76">
        <f t="shared" ref="I36:I37" si="4">IF(H36=0,0,(NETWORKDAYS(D36,H36)-1))</f>
        <v>0</v>
      </c>
      <c r="J36" s="58" t="s">
        <v>15</v>
      </c>
      <c r="K36" s="91" t="s">
        <v>13</v>
      </c>
      <c r="L36" s="67" t="s">
        <v>495</v>
      </c>
    </row>
    <row r="37" spans="1:12" s="66" customFormat="1" ht="50.25" customHeight="1" x14ac:dyDescent="0.2">
      <c r="A37" s="59" t="s">
        <v>169</v>
      </c>
      <c r="B37" s="80" t="s">
        <v>205</v>
      </c>
      <c r="C37" s="58" t="s">
        <v>56</v>
      </c>
      <c r="D37" s="92">
        <v>42872</v>
      </c>
      <c r="E37" s="58" t="s">
        <v>296</v>
      </c>
      <c r="F37" s="67" t="s">
        <v>13</v>
      </c>
      <c r="G37" s="89" t="s">
        <v>14</v>
      </c>
      <c r="H37" s="93">
        <v>42872</v>
      </c>
      <c r="I37" s="76">
        <f t="shared" si="4"/>
        <v>0</v>
      </c>
      <c r="J37" s="58" t="s">
        <v>15</v>
      </c>
      <c r="K37" s="91" t="s">
        <v>13</v>
      </c>
      <c r="L37" s="67" t="s">
        <v>495</v>
      </c>
    </row>
    <row r="38" spans="1:12" s="66" customFormat="1" ht="20.25" customHeight="1" x14ac:dyDescent="0.2">
      <c r="A38" s="59" t="s">
        <v>169</v>
      </c>
      <c r="B38" s="82" t="s">
        <v>206</v>
      </c>
      <c r="C38" s="58" t="s">
        <v>56</v>
      </c>
      <c r="D38" s="92">
        <v>42877</v>
      </c>
      <c r="E38" s="58" t="s">
        <v>297</v>
      </c>
      <c r="F38" s="67" t="s">
        <v>13</v>
      </c>
      <c r="G38" s="89" t="s">
        <v>14</v>
      </c>
      <c r="H38" s="93">
        <v>42877</v>
      </c>
      <c r="I38" s="76">
        <f t="shared" si="1"/>
        <v>0</v>
      </c>
      <c r="J38" s="58" t="s">
        <v>15</v>
      </c>
      <c r="K38" s="91" t="s">
        <v>13</v>
      </c>
      <c r="L38" s="67" t="s">
        <v>495</v>
      </c>
    </row>
    <row r="39" spans="1:12" s="66" customFormat="1" ht="63.75" customHeight="1" x14ac:dyDescent="0.2">
      <c r="A39" s="59" t="s">
        <v>169</v>
      </c>
      <c r="B39" s="80" t="s">
        <v>207</v>
      </c>
      <c r="C39" s="58" t="s">
        <v>56</v>
      </c>
      <c r="D39" s="92">
        <v>42887</v>
      </c>
      <c r="E39" s="58" t="s">
        <v>298</v>
      </c>
      <c r="F39" s="67" t="s">
        <v>13</v>
      </c>
      <c r="G39" s="89" t="s">
        <v>14</v>
      </c>
      <c r="H39" s="93">
        <v>42887</v>
      </c>
      <c r="I39" s="76">
        <f t="shared" si="1"/>
        <v>0</v>
      </c>
      <c r="J39" s="58" t="s">
        <v>15</v>
      </c>
      <c r="K39" s="91" t="s">
        <v>13</v>
      </c>
      <c r="L39" s="67" t="s">
        <v>495</v>
      </c>
    </row>
    <row r="40" spans="1:12" s="66" customFormat="1" ht="47.25" customHeight="1" x14ac:dyDescent="0.2">
      <c r="A40" s="59" t="s">
        <v>169</v>
      </c>
      <c r="B40" s="80" t="s">
        <v>208</v>
      </c>
      <c r="C40" s="58" t="s">
        <v>56</v>
      </c>
      <c r="D40" s="92">
        <v>42887</v>
      </c>
      <c r="E40" s="58" t="s">
        <v>299</v>
      </c>
      <c r="F40" s="67" t="s">
        <v>13</v>
      </c>
      <c r="G40" s="89" t="s">
        <v>14</v>
      </c>
      <c r="H40" s="93">
        <v>42887</v>
      </c>
      <c r="I40" s="76">
        <f t="shared" si="1"/>
        <v>0</v>
      </c>
      <c r="J40" s="58" t="s">
        <v>15</v>
      </c>
      <c r="K40" s="91" t="s">
        <v>13</v>
      </c>
      <c r="L40" s="67" t="s">
        <v>495</v>
      </c>
    </row>
    <row r="41" spans="1:12" s="66" customFormat="1" ht="34.5" customHeight="1" x14ac:dyDescent="0.2">
      <c r="A41" s="59" t="s">
        <v>169</v>
      </c>
      <c r="B41" s="80" t="s">
        <v>209</v>
      </c>
      <c r="C41" s="58" t="s">
        <v>56</v>
      </c>
      <c r="D41" s="92">
        <v>42892</v>
      </c>
      <c r="E41" s="58" t="s">
        <v>300</v>
      </c>
      <c r="F41" s="67" t="s">
        <v>13</v>
      </c>
      <c r="G41" s="89" t="s">
        <v>14</v>
      </c>
      <c r="H41" s="93">
        <v>42892</v>
      </c>
      <c r="I41" s="76">
        <f t="shared" si="1"/>
        <v>0</v>
      </c>
      <c r="J41" s="58" t="s">
        <v>15</v>
      </c>
      <c r="K41" s="91" t="s">
        <v>13</v>
      </c>
      <c r="L41" s="67" t="s">
        <v>495</v>
      </c>
    </row>
    <row r="42" spans="1:12" s="66" customFormat="1" ht="45.75" customHeight="1" x14ac:dyDescent="0.2">
      <c r="A42" s="59" t="s">
        <v>169</v>
      </c>
      <c r="B42" s="80" t="s">
        <v>210</v>
      </c>
      <c r="C42" s="58" t="s">
        <v>56</v>
      </c>
      <c r="D42" s="92">
        <v>42895</v>
      </c>
      <c r="E42" s="58" t="s">
        <v>301</v>
      </c>
      <c r="F42" s="67" t="s">
        <v>13</v>
      </c>
      <c r="G42" s="89" t="s">
        <v>14</v>
      </c>
      <c r="H42" s="93">
        <v>42895</v>
      </c>
      <c r="I42" s="76">
        <f t="shared" ref="I42:I43" si="5">IF(H42=0,0,(NETWORKDAYS(D42,H42)-1))</f>
        <v>0</v>
      </c>
      <c r="J42" s="58" t="s">
        <v>15</v>
      </c>
      <c r="K42" s="91" t="s">
        <v>13</v>
      </c>
      <c r="L42" s="67" t="s">
        <v>495</v>
      </c>
    </row>
    <row r="43" spans="1:12" s="66" customFormat="1" ht="46.5" customHeight="1" x14ac:dyDescent="0.2">
      <c r="A43" s="59" t="s">
        <v>169</v>
      </c>
      <c r="B43" s="80" t="s">
        <v>211</v>
      </c>
      <c r="C43" s="58" t="s">
        <v>56</v>
      </c>
      <c r="D43" s="92">
        <v>42902</v>
      </c>
      <c r="E43" s="58" t="s">
        <v>301</v>
      </c>
      <c r="F43" s="67" t="s">
        <v>13</v>
      </c>
      <c r="G43" s="89" t="s">
        <v>14</v>
      </c>
      <c r="H43" s="93">
        <v>42902</v>
      </c>
      <c r="I43" s="76">
        <f t="shared" si="5"/>
        <v>0</v>
      </c>
      <c r="J43" s="58" t="s">
        <v>15</v>
      </c>
      <c r="K43" s="91" t="s">
        <v>13</v>
      </c>
      <c r="L43" s="67" t="s">
        <v>495</v>
      </c>
    </row>
    <row r="44" spans="1:12" s="66" customFormat="1" ht="32.25" customHeight="1" x14ac:dyDescent="0.2">
      <c r="A44" s="59" t="s">
        <v>169</v>
      </c>
      <c r="B44" s="80" t="s">
        <v>212</v>
      </c>
      <c r="C44" s="58" t="s">
        <v>56</v>
      </c>
      <c r="D44" s="92">
        <v>42905</v>
      </c>
      <c r="E44" s="58" t="s">
        <v>302</v>
      </c>
      <c r="F44" s="67" t="s">
        <v>13</v>
      </c>
      <c r="G44" s="89" t="s">
        <v>14</v>
      </c>
      <c r="H44" s="93">
        <v>42911</v>
      </c>
      <c r="I44" s="76">
        <f t="shared" si="1"/>
        <v>4</v>
      </c>
      <c r="J44" s="58" t="s">
        <v>15</v>
      </c>
      <c r="K44" s="91" t="s">
        <v>13</v>
      </c>
      <c r="L44" s="67" t="s">
        <v>495</v>
      </c>
    </row>
    <row r="45" spans="1:12" s="66" customFormat="1" ht="18.75" customHeight="1" x14ac:dyDescent="0.2">
      <c r="A45" s="59" t="s">
        <v>169</v>
      </c>
      <c r="B45" s="80" t="s">
        <v>213</v>
      </c>
      <c r="C45" s="58" t="s">
        <v>56</v>
      </c>
      <c r="D45" s="92">
        <v>42905</v>
      </c>
      <c r="E45" s="58" t="s">
        <v>303</v>
      </c>
      <c r="F45" s="67" t="s">
        <v>13</v>
      </c>
      <c r="G45" s="89" t="s">
        <v>14</v>
      </c>
      <c r="H45" s="93">
        <v>42911</v>
      </c>
      <c r="I45" s="76">
        <f t="shared" si="1"/>
        <v>4</v>
      </c>
      <c r="J45" s="58" t="s">
        <v>15</v>
      </c>
      <c r="K45" s="91" t="s">
        <v>13</v>
      </c>
      <c r="L45" s="67" t="s">
        <v>495</v>
      </c>
    </row>
    <row r="46" spans="1:12" s="66" customFormat="1" ht="17.25" customHeight="1" x14ac:dyDescent="0.2">
      <c r="A46" s="59" t="s">
        <v>169</v>
      </c>
      <c r="B46" s="80" t="s">
        <v>214</v>
      </c>
      <c r="C46" s="58" t="s">
        <v>56</v>
      </c>
      <c r="D46" s="92">
        <v>42913</v>
      </c>
      <c r="E46" s="58" t="s">
        <v>304</v>
      </c>
      <c r="F46" s="67" t="s">
        <v>13</v>
      </c>
      <c r="G46" s="89" t="s">
        <v>14</v>
      </c>
      <c r="H46" s="93">
        <v>42913</v>
      </c>
      <c r="I46" s="76">
        <f t="shared" ref="I46:I50" si="6">IF(H46=0,0,(NETWORKDAYS(D46,H46)-1))</f>
        <v>0</v>
      </c>
      <c r="J46" s="58" t="s">
        <v>15</v>
      </c>
      <c r="K46" s="91" t="s">
        <v>13</v>
      </c>
      <c r="L46" s="67" t="s">
        <v>495</v>
      </c>
    </row>
    <row r="47" spans="1:12" s="66" customFormat="1" ht="60.75" customHeight="1" x14ac:dyDescent="0.2">
      <c r="A47" s="58" t="s">
        <v>170</v>
      </c>
      <c r="B47" s="81" t="s">
        <v>215</v>
      </c>
      <c r="C47" s="58" t="s">
        <v>56</v>
      </c>
      <c r="D47" s="92">
        <v>42920</v>
      </c>
      <c r="E47" s="58" t="s">
        <v>305</v>
      </c>
      <c r="F47" s="67" t="s">
        <v>13</v>
      </c>
      <c r="G47" s="89" t="s">
        <v>14</v>
      </c>
      <c r="H47" s="93">
        <v>42920</v>
      </c>
      <c r="I47" s="76">
        <f t="shared" si="6"/>
        <v>0</v>
      </c>
      <c r="J47" s="58" t="s">
        <v>15</v>
      </c>
      <c r="K47" s="91" t="s">
        <v>13</v>
      </c>
      <c r="L47" s="67" t="s">
        <v>495</v>
      </c>
    </row>
    <row r="48" spans="1:12" s="66" customFormat="1" ht="47.25" customHeight="1" x14ac:dyDescent="0.2">
      <c r="A48" s="59" t="s">
        <v>170</v>
      </c>
      <c r="B48" s="81" t="s">
        <v>216</v>
      </c>
      <c r="C48" s="58" t="s">
        <v>56</v>
      </c>
      <c r="D48" s="92">
        <v>42922</v>
      </c>
      <c r="E48" s="58" t="s">
        <v>306</v>
      </c>
      <c r="F48" s="67" t="s">
        <v>13</v>
      </c>
      <c r="G48" s="89" t="s">
        <v>14</v>
      </c>
      <c r="H48" s="93">
        <v>42926</v>
      </c>
      <c r="I48" s="76">
        <f t="shared" si="6"/>
        <v>2</v>
      </c>
      <c r="J48" s="58" t="s">
        <v>15</v>
      </c>
      <c r="K48" s="91" t="s">
        <v>13</v>
      </c>
      <c r="L48" s="67" t="s">
        <v>495</v>
      </c>
    </row>
    <row r="49" spans="1:12" s="66" customFormat="1" ht="31.5" customHeight="1" x14ac:dyDescent="0.2">
      <c r="A49" s="59" t="s">
        <v>170</v>
      </c>
      <c r="B49" s="80" t="s">
        <v>217</v>
      </c>
      <c r="C49" s="58" t="s">
        <v>56</v>
      </c>
      <c r="D49" s="92">
        <v>42929</v>
      </c>
      <c r="E49" s="58" t="s">
        <v>307</v>
      </c>
      <c r="F49" s="67" t="s">
        <v>13</v>
      </c>
      <c r="G49" s="89" t="s">
        <v>14</v>
      </c>
      <c r="H49" s="93">
        <v>42929</v>
      </c>
      <c r="I49" s="76">
        <f t="shared" si="6"/>
        <v>0</v>
      </c>
      <c r="J49" s="58" t="s">
        <v>15</v>
      </c>
      <c r="K49" s="91" t="s">
        <v>13</v>
      </c>
      <c r="L49" s="67" t="s">
        <v>495</v>
      </c>
    </row>
    <row r="50" spans="1:12" s="66" customFormat="1" ht="50.25" customHeight="1" x14ac:dyDescent="0.2">
      <c r="A50" s="58" t="s">
        <v>170</v>
      </c>
      <c r="B50" s="80" t="s">
        <v>218</v>
      </c>
      <c r="C50" s="58" t="s">
        <v>56</v>
      </c>
      <c r="D50" s="92">
        <v>42930</v>
      </c>
      <c r="E50" s="58" t="s">
        <v>308</v>
      </c>
      <c r="F50" s="67" t="s">
        <v>13</v>
      </c>
      <c r="G50" s="89" t="s">
        <v>14</v>
      </c>
      <c r="H50" s="93">
        <v>42931</v>
      </c>
      <c r="I50" s="76">
        <f t="shared" si="6"/>
        <v>0</v>
      </c>
      <c r="J50" s="58" t="s">
        <v>15</v>
      </c>
      <c r="K50" s="91" t="s">
        <v>13</v>
      </c>
      <c r="L50" s="67" t="s">
        <v>495</v>
      </c>
    </row>
    <row r="51" spans="1:12" s="66" customFormat="1" ht="32.25" customHeight="1" x14ac:dyDescent="0.2">
      <c r="A51" s="58" t="s">
        <v>170</v>
      </c>
      <c r="B51" s="80" t="s">
        <v>219</v>
      </c>
      <c r="C51" s="58" t="s">
        <v>56</v>
      </c>
      <c r="D51" s="92">
        <v>42934</v>
      </c>
      <c r="E51" s="58" t="s">
        <v>429</v>
      </c>
      <c r="F51" s="67" t="s">
        <v>13</v>
      </c>
      <c r="G51" s="89" t="s">
        <v>14</v>
      </c>
      <c r="H51" s="93">
        <v>42934</v>
      </c>
      <c r="I51" s="76">
        <f t="shared" si="1"/>
        <v>0</v>
      </c>
      <c r="J51" s="58" t="s">
        <v>15</v>
      </c>
      <c r="K51" s="91" t="s">
        <v>13</v>
      </c>
      <c r="L51" s="67" t="s">
        <v>495</v>
      </c>
    </row>
    <row r="52" spans="1:12" s="66" customFormat="1" ht="33" customHeight="1" x14ac:dyDescent="0.2">
      <c r="A52" s="59" t="s">
        <v>170</v>
      </c>
      <c r="B52" s="80" t="s">
        <v>220</v>
      </c>
      <c r="C52" s="58" t="s">
        <v>56</v>
      </c>
      <c r="D52" s="92">
        <v>42934</v>
      </c>
      <c r="E52" s="58" t="s">
        <v>309</v>
      </c>
      <c r="F52" s="67" t="s">
        <v>13</v>
      </c>
      <c r="G52" s="89" t="s">
        <v>14</v>
      </c>
      <c r="H52" s="93">
        <v>42934</v>
      </c>
      <c r="I52" s="76">
        <f t="shared" si="1"/>
        <v>0</v>
      </c>
      <c r="J52" s="58" t="s">
        <v>15</v>
      </c>
      <c r="K52" s="91" t="s">
        <v>13</v>
      </c>
      <c r="L52" s="67" t="s">
        <v>495</v>
      </c>
    </row>
    <row r="53" spans="1:12" s="66" customFormat="1" ht="34.5" customHeight="1" x14ac:dyDescent="0.2">
      <c r="A53" s="59" t="s">
        <v>170</v>
      </c>
      <c r="B53" s="80" t="s">
        <v>221</v>
      </c>
      <c r="C53" s="60" t="s">
        <v>56</v>
      </c>
      <c r="D53" s="92">
        <v>42935</v>
      </c>
      <c r="E53" s="58" t="s">
        <v>310</v>
      </c>
      <c r="F53" s="67" t="s">
        <v>13</v>
      </c>
      <c r="G53" s="89" t="s">
        <v>14</v>
      </c>
      <c r="H53" s="93">
        <v>42940</v>
      </c>
      <c r="I53" s="76">
        <f t="shared" si="1"/>
        <v>3</v>
      </c>
      <c r="J53" s="58" t="s">
        <v>15</v>
      </c>
      <c r="K53" s="91" t="s">
        <v>13</v>
      </c>
      <c r="L53" s="67" t="s">
        <v>495</v>
      </c>
    </row>
    <row r="54" spans="1:12" s="66" customFormat="1" ht="32.25" customHeight="1" x14ac:dyDescent="0.2">
      <c r="A54" s="59" t="s">
        <v>170</v>
      </c>
      <c r="B54" s="80" t="s">
        <v>222</v>
      </c>
      <c r="C54" s="58" t="s">
        <v>56</v>
      </c>
      <c r="D54" s="92">
        <v>42937</v>
      </c>
      <c r="E54" s="58" t="s">
        <v>311</v>
      </c>
      <c r="F54" s="67" t="s">
        <v>13</v>
      </c>
      <c r="G54" s="89" t="s">
        <v>14</v>
      </c>
      <c r="H54" s="93">
        <v>42940</v>
      </c>
      <c r="I54" s="76">
        <f t="shared" si="1"/>
        <v>1</v>
      </c>
      <c r="J54" s="58" t="s">
        <v>15</v>
      </c>
      <c r="K54" s="91" t="s">
        <v>13</v>
      </c>
      <c r="L54" s="67" t="s">
        <v>495</v>
      </c>
    </row>
    <row r="55" spans="1:12" s="66" customFormat="1" ht="32.25" customHeight="1" x14ac:dyDescent="0.2">
      <c r="A55" s="59" t="s">
        <v>170</v>
      </c>
      <c r="B55" s="80" t="s">
        <v>223</v>
      </c>
      <c r="C55" s="58" t="s">
        <v>56</v>
      </c>
      <c r="D55" s="92">
        <v>42943</v>
      </c>
      <c r="E55" s="58" t="s">
        <v>312</v>
      </c>
      <c r="F55" s="67" t="s">
        <v>13</v>
      </c>
      <c r="G55" s="89" t="s">
        <v>14</v>
      </c>
      <c r="H55" s="93">
        <v>42943</v>
      </c>
      <c r="I55" s="76">
        <f t="shared" si="1"/>
        <v>0</v>
      </c>
      <c r="J55" s="58" t="s">
        <v>15</v>
      </c>
      <c r="K55" s="91" t="s">
        <v>13</v>
      </c>
      <c r="L55" s="67" t="s">
        <v>495</v>
      </c>
    </row>
    <row r="56" spans="1:12" s="66" customFormat="1" ht="32.25" customHeight="1" x14ac:dyDescent="0.2">
      <c r="A56" s="59" t="s">
        <v>170</v>
      </c>
      <c r="B56" s="59" t="s">
        <v>224</v>
      </c>
      <c r="C56" s="58" t="s">
        <v>56</v>
      </c>
      <c r="D56" s="95">
        <v>42948</v>
      </c>
      <c r="E56" s="58" t="s">
        <v>430</v>
      </c>
      <c r="F56" s="67" t="s">
        <v>13</v>
      </c>
      <c r="G56" s="89" t="s">
        <v>14</v>
      </c>
      <c r="H56" s="96">
        <v>42948</v>
      </c>
      <c r="I56" s="76">
        <f t="shared" si="1"/>
        <v>0</v>
      </c>
      <c r="J56" s="58" t="s">
        <v>15</v>
      </c>
      <c r="K56" s="91" t="s">
        <v>13</v>
      </c>
      <c r="L56" s="67" t="s">
        <v>495</v>
      </c>
    </row>
    <row r="57" spans="1:12" s="66" customFormat="1" ht="30" customHeight="1" x14ac:dyDescent="0.2">
      <c r="A57" s="59" t="s">
        <v>170</v>
      </c>
      <c r="B57" s="59" t="s">
        <v>225</v>
      </c>
      <c r="C57" s="58" t="s">
        <v>56</v>
      </c>
      <c r="D57" s="95">
        <v>42948</v>
      </c>
      <c r="E57" s="58" t="s">
        <v>313</v>
      </c>
      <c r="F57" s="67" t="s">
        <v>13</v>
      </c>
      <c r="G57" s="89" t="s">
        <v>14</v>
      </c>
      <c r="H57" s="96">
        <v>42948</v>
      </c>
      <c r="I57" s="76">
        <f t="shared" si="1"/>
        <v>0</v>
      </c>
      <c r="J57" s="58" t="s">
        <v>15</v>
      </c>
      <c r="K57" s="91" t="s">
        <v>13</v>
      </c>
      <c r="L57" s="67" t="s">
        <v>495</v>
      </c>
    </row>
    <row r="58" spans="1:12" s="66" customFormat="1" ht="44.25" customHeight="1" x14ac:dyDescent="0.2">
      <c r="A58" s="58" t="s">
        <v>170</v>
      </c>
      <c r="B58" s="58" t="s">
        <v>226</v>
      </c>
      <c r="C58" s="58" t="s">
        <v>56</v>
      </c>
      <c r="D58" s="92">
        <v>42948</v>
      </c>
      <c r="E58" s="58" t="s">
        <v>314</v>
      </c>
      <c r="F58" s="67" t="s">
        <v>13</v>
      </c>
      <c r="G58" s="89" t="s">
        <v>14</v>
      </c>
      <c r="H58" s="93">
        <v>42948</v>
      </c>
      <c r="I58" s="76">
        <f t="shared" si="1"/>
        <v>0</v>
      </c>
      <c r="J58" s="58" t="s">
        <v>15</v>
      </c>
      <c r="K58" s="91" t="s">
        <v>13</v>
      </c>
      <c r="L58" s="67" t="s">
        <v>495</v>
      </c>
    </row>
    <row r="59" spans="1:12" s="66" customFormat="1" ht="31.5" customHeight="1" x14ac:dyDescent="0.2">
      <c r="A59" s="58" t="s">
        <v>170</v>
      </c>
      <c r="B59" s="58" t="s">
        <v>227</v>
      </c>
      <c r="C59" s="58" t="s">
        <v>56</v>
      </c>
      <c r="D59" s="92">
        <v>42963</v>
      </c>
      <c r="E59" s="58" t="s">
        <v>315</v>
      </c>
      <c r="F59" s="67" t="s">
        <v>13</v>
      </c>
      <c r="G59" s="89" t="s">
        <v>14</v>
      </c>
      <c r="H59" s="93">
        <v>42963</v>
      </c>
      <c r="I59" s="76">
        <f t="shared" ref="I59" si="7">IF(H59=0,0,(NETWORKDAYS(D59,H59)-1))</f>
        <v>0</v>
      </c>
      <c r="J59" s="58" t="s">
        <v>15</v>
      </c>
      <c r="K59" s="91" t="s">
        <v>13</v>
      </c>
      <c r="L59" s="67" t="s">
        <v>495</v>
      </c>
    </row>
    <row r="60" spans="1:12" s="66" customFormat="1" ht="21.75" customHeight="1" x14ac:dyDescent="0.2">
      <c r="A60" s="58" t="s">
        <v>170</v>
      </c>
      <c r="B60" s="58" t="s">
        <v>228</v>
      </c>
      <c r="C60" s="58" t="s">
        <v>56</v>
      </c>
      <c r="D60" s="92">
        <v>42971</v>
      </c>
      <c r="E60" s="58" t="s">
        <v>316</v>
      </c>
      <c r="F60" s="67" t="s">
        <v>13</v>
      </c>
      <c r="G60" s="89" t="s">
        <v>14</v>
      </c>
      <c r="H60" s="93">
        <v>42971</v>
      </c>
      <c r="I60" s="76">
        <f t="shared" ref="I60" si="8">IF(H60=0,0,(NETWORKDAYS(D60,H60)-1))</f>
        <v>0</v>
      </c>
      <c r="J60" s="58" t="s">
        <v>15</v>
      </c>
      <c r="K60" s="91" t="s">
        <v>13</v>
      </c>
      <c r="L60" s="67" t="s">
        <v>495</v>
      </c>
    </row>
    <row r="61" spans="1:12" s="66" customFormat="1" ht="29.25" customHeight="1" x14ac:dyDescent="0.2">
      <c r="A61" s="58" t="s">
        <v>170</v>
      </c>
      <c r="B61" s="58" t="s">
        <v>229</v>
      </c>
      <c r="C61" s="58" t="s">
        <v>56</v>
      </c>
      <c r="D61" s="92">
        <v>42985</v>
      </c>
      <c r="E61" s="58" t="s">
        <v>317</v>
      </c>
      <c r="F61" s="67" t="s">
        <v>13</v>
      </c>
      <c r="G61" s="89" t="s">
        <v>14</v>
      </c>
      <c r="H61" s="93">
        <v>42985</v>
      </c>
      <c r="I61" s="76">
        <f t="shared" ref="I61" si="9">IF(H61=0,0,(NETWORKDAYS(D61,H61)-1))</f>
        <v>0</v>
      </c>
      <c r="J61" s="58" t="s">
        <v>15</v>
      </c>
      <c r="K61" s="91" t="s">
        <v>13</v>
      </c>
      <c r="L61" s="67" t="s">
        <v>495</v>
      </c>
    </row>
    <row r="62" spans="1:12" s="66" customFormat="1" ht="33" customHeight="1" x14ac:dyDescent="0.2">
      <c r="A62" s="58" t="s">
        <v>170</v>
      </c>
      <c r="B62" s="58" t="s">
        <v>230</v>
      </c>
      <c r="C62" s="58" t="s">
        <v>56</v>
      </c>
      <c r="D62" s="92">
        <v>42996</v>
      </c>
      <c r="E62" s="58" t="s">
        <v>318</v>
      </c>
      <c r="F62" s="67" t="s">
        <v>13</v>
      </c>
      <c r="G62" s="89" t="s">
        <v>14</v>
      </c>
      <c r="H62" s="93">
        <v>42996</v>
      </c>
      <c r="I62" s="76">
        <f t="shared" si="1"/>
        <v>0</v>
      </c>
      <c r="J62" s="58" t="s">
        <v>15</v>
      </c>
      <c r="K62" s="91" t="s">
        <v>13</v>
      </c>
      <c r="L62" s="67" t="s">
        <v>495</v>
      </c>
    </row>
    <row r="63" spans="1:12" s="66" customFormat="1" ht="50.25" customHeight="1" x14ac:dyDescent="0.2">
      <c r="A63" s="59" t="s">
        <v>170</v>
      </c>
      <c r="B63" s="59" t="s">
        <v>231</v>
      </c>
      <c r="C63" s="58" t="s">
        <v>56</v>
      </c>
      <c r="D63" s="95">
        <v>42996</v>
      </c>
      <c r="E63" s="58" t="s">
        <v>319</v>
      </c>
      <c r="F63" s="67" t="s">
        <v>13</v>
      </c>
      <c r="G63" s="89" t="s">
        <v>14</v>
      </c>
      <c r="H63" s="96">
        <v>42996</v>
      </c>
      <c r="I63" s="76">
        <f t="shared" si="1"/>
        <v>0</v>
      </c>
      <c r="J63" s="58" t="s">
        <v>15</v>
      </c>
      <c r="K63" s="91" t="s">
        <v>13</v>
      </c>
      <c r="L63" s="67" t="s">
        <v>495</v>
      </c>
    </row>
    <row r="64" spans="1:12" s="66" customFormat="1" ht="60.75" customHeight="1" x14ac:dyDescent="0.2">
      <c r="A64" s="59" t="s">
        <v>170</v>
      </c>
      <c r="B64" s="59" t="s">
        <v>232</v>
      </c>
      <c r="C64" s="58" t="s">
        <v>56</v>
      </c>
      <c r="D64" s="95">
        <v>43003</v>
      </c>
      <c r="E64" s="58" t="s">
        <v>320</v>
      </c>
      <c r="F64" s="67" t="s">
        <v>13</v>
      </c>
      <c r="G64" s="89" t="s">
        <v>14</v>
      </c>
      <c r="H64" s="96">
        <v>43003</v>
      </c>
      <c r="I64" s="76">
        <f t="shared" ref="I64:I65" si="10">IF(H64=0,0,(NETWORKDAYS(D64,H64)-1))</f>
        <v>0</v>
      </c>
      <c r="J64" s="58" t="s">
        <v>15</v>
      </c>
      <c r="K64" s="91" t="s">
        <v>13</v>
      </c>
      <c r="L64" s="67" t="s">
        <v>495</v>
      </c>
    </row>
    <row r="65" spans="1:12" s="66" customFormat="1" ht="33" customHeight="1" x14ac:dyDescent="0.2">
      <c r="A65" s="59" t="s">
        <v>170</v>
      </c>
      <c r="B65" s="59" t="s">
        <v>233</v>
      </c>
      <c r="C65" s="58" t="s">
        <v>56</v>
      </c>
      <c r="D65" s="95">
        <v>43006</v>
      </c>
      <c r="E65" s="58" t="s">
        <v>321</v>
      </c>
      <c r="F65" s="67" t="s">
        <v>13</v>
      </c>
      <c r="G65" s="89" t="s">
        <v>14</v>
      </c>
      <c r="H65" s="96">
        <v>43006</v>
      </c>
      <c r="I65" s="76">
        <f t="shared" si="10"/>
        <v>0</v>
      </c>
      <c r="J65" s="58" t="s">
        <v>15</v>
      </c>
      <c r="K65" s="91" t="s">
        <v>13</v>
      </c>
      <c r="L65" s="67" t="s">
        <v>495</v>
      </c>
    </row>
    <row r="66" spans="1:12" s="66" customFormat="1" ht="30" customHeight="1" x14ac:dyDescent="0.2">
      <c r="A66" s="59" t="s">
        <v>171</v>
      </c>
      <c r="B66" s="59" t="s">
        <v>234</v>
      </c>
      <c r="C66" s="58" t="s">
        <v>56</v>
      </c>
      <c r="D66" s="95">
        <v>43014</v>
      </c>
      <c r="E66" s="58" t="s">
        <v>322</v>
      </c>
      <c r="F66" s="67" t="s">
        <v>13</v>
      </c>
      <c r="G66" s="89" t="s">
        <v>14</v>
      </c>
      <c r="H66" s="96">
        <v>43014</v>
      </c>
      <c r="I66" s="76">
        <f t="shared" si="1"/>
        <v>0</v>
      </c>
      <c r="J66" s="58" t="s">
        <v>15</v>
      </c>
      <c r="K66" s="91" t="s">
        <v>13</v>
      </c>
      <c r="L66" s="67" t="s">
        <v>495</v>
      </c>
    </row>
    <row r="67" spans="1:12" s="66" customFormat="1" ht="63" customHeight="1" x14ac:dyDescent="0.2">
      <c r="A67" s="59" t="s">
        <v>171</v>
      </c>
      <c r="B67" s="59"/>
      <c r="C67" s="58" t="s">
        <v>56</v>
      </c>
      <c r="D67" s="95">
        <v>43017</v>
      </c>
      <c r="E67" s="58" t="s">
        <v>323</v>
      </c>
      <c r="F67" s="67" t="s">
        <v>13</v>
      </c>
      <c r="G67" s="89" t="s">
        <v>14</v>
      </c>
      <c r="H67" s="96">
        <v>43018</v>
      </c>
      <c r="I67" s="76">
        <f t="shared" si="1"/>
        <v>1</v>
      </c>
      <c r="J67" s="58" t="s">
        <v>15</v>
      </c>
      <c r="K67" s="91" t="s">
        <v>13</v>
      </c>
      <c r="L67" s="67" t="s">
        <v>495</v>
      </c>
    </row>
    <row r="68" spans="1:12" s="66" customFormat="1" ht="65.25" customHeight="1" x14ac:dyDescent="0.2">
      <c r="A68" s="59" t="s">
        <v>171</v>
      </c>
      <c r="B68" s="59"/>
      <c r="C68" s="58" t="s">
        <v>56</v>
      </c>
      <c r="D68" s="95">
        <v>43021</v>
      </c>
      <c r="E68" s="58" t="s">
        <v>323</v>
      </c>
      <c r="F68" s="67" t="s">
        <v>13</v>
      </c>
      <c r="G68" s="89" t="s">
        <v>14</v>
      </c>
      <c r="H68" s="96">
        <v>43027</v>
      </c>
      <c r="I68" s="76">
        <f t="shared" si="1"/>
        <v>4</v>
      </c>
      <c r="J68" s="58" t="s">
        <v>15</v>
      </c>
      <c r="K68" s="91" t="s">
        <v>13</v>
      </c>
      <c r="L68" s="67" t="s">
        <v>495</v>
      </c>
    </row>
    <row r="69" spans="1:12" s="66" customFormat="1" ht="53.25" customHeight="1" x14ac:dyDescent="0.2">
      <c r="A69" s="59" t="s">
        <v>171</v>
      </c>
      <c r="B69" s="59" t="s">
        <v>235</v>
      </c>
      <c r="C69" s="58" t="s">
        <v>56</v>
      </c>
      <c r="D69" s="95">
        <v>43027</v>
      </c>
      <c r="E69" s="58" t="s">
        <v>324</v>
      </c>
      <c r="F69" s="67" t="s">
        <v>13</v>
      </c>
      <c r="G69" s="89" t="s">
        <v>14</v>
      </c>
      <c r="H69" s="96">
        <v>43027</v>
      </c>
      <c r="I69" s="76">
        <f t="shared" si="1"/>
        <v>0</v>
      </c>
      <c r="J69" s="58" t="s">
        <v>15</v>
      </c>
      <c r="K69" s="91" t="s">
        <v>13</v>
      </c>
      <c r="L69" s="67" t="s">
        <v>495</v>
      </c>
    </row>
    <row r="70" spans="1:12" s="66" customFormat="1" ht="31.5" customHeight="1" x14ac:dyDescent="0.2">
      <c r="A70" s="59" t="s">
        <v>171</v>
      </c>
      <c r="B70" s="59" t="s">
        <v>236</v>
      </c>
      <c r="C70" s="58" t="s">
        <v>56</v>
      </c>
      <c r="D70" s="95">
        <v>43027</v>
      </c>
      <c r="E70" s="58" t="s">
        <v>325</v>
      </c>
      <c r="F70" s="67" t="s">
        <v>13</v>
      </c>
      <c r="G70" s="89" t="s">
        <v>14</v>
      </c>
      <c r="H70" s="96">
        <v>43027</v>
      </c>
      <c r="I70" s="76">
        <f t="shared" ref="I70:I113" si="11">IF(H70=0,0,(NETWORKDAYS(D70,H70)-1))</f>
        <v>0</v>
      </c>
      <c r="J70" s="58" t="s">
        <v>15</v>
      </c>
      <c r="K70" s="91" t="s">
        <v>13</v>
      </c>
      <c r="L70" s="67" t="s">
        <v>495</v>
      </c>
    </row>
    <row r="71" spans="1:12" s="66" customFormat="1" ht="48.75" customHeight="1" x14ac:dyDescent="0.2">
      <c r="A71" s="59" t="s">
        <v>171</v>
      </c>
      <c r="B71" s="59" t="s">
        <v>237</v>
      </c>
      <c r="C71" s="59" t="s">
        <v>56</v>
      </c>
      <c r="D71" s="95">
        <v>43028</v>
      </c>
      <c r="E71" s="58" t="s">
        <v>326</v>
      </c>
      <c r="F71" s="100" t="s">
        <v>13</v>
      </c>
      <c r="G71" s="101" t="s">
        <v>14</v>
      </c>
      <c r="H71" s="96">
        <v>43028</v>
      </c>
      <c r="I71" s="59">
        <f t="shared" si="11"/>
        <v>0</v>
      </c>
      <c r="J71" s="59" t="s">
        <v>15</v>
      </c>
      <c r="K71" s="102" t="s">
        <v>13</v>
      </c>
      <c r="L71" s="67" t="s">
        <v>495</v>
      </c>
    </row>
    <row r="72" spans="1:12" s="66" customFormat="1" ht="37.5" customHeight="1" x14ac:dyDescent="0.2">
      <c r="A72" s="59" t="s">
        <v>171</v>
      </c>
      <c r="B72" s="59" t="s">
        <v>238</v>
      </c>
      <c r="C72" s="59" t="s">
        <v>56</v>
      </c>
      <c r="D72" s="95">
        <v>43042</v>
      </c>
      <c r="E72" s="58" t="s">
        <v>327</v>
      </c>
      <c r="F72" s="100" t="s">
        <v>13</v>
      </c>
      <c r="G72" s="101" t="s">
        <v>14</v>
      </c>
      <c r="H72" s="96">
        <v>43042</v>
      </c>
      <c r="I72" s="59">
        <f t="shared" si="11"/>
        <v>0</v>
      </c>
      <c r="J72" s="59" t="s">
        <v>15</v>
      </c>
      <c r="K72" s="102" t="s">
        <v>13</v>
      </c>
      <c r="L72" s="67" t="s">
        <v>495</v>
      </c>
    </row>
    <row r="73" spans="1:12" s="66" customFormat="1" ht="32.25" customHeight="1" x14ac:dyDescent="0.2">
      <c r="A73" s="59" t="s">
        <v>171</v>
      </c>
      <c r="B73" s="59" t="s">
        <v>239</v>
      </c>
      <c r="C73" s="59" t="s">
        <v>56</v>
      </c>
      <c r="D73" s="95">
        <v>43046</v>
      </c>
      <c r="E73" s="58" t="s">
        <v>328</v>
      </c>
      <c r="F73" s="100" t="s">
        <v>13</v>
      </c>
      <c r="G73" s="101" t="s">
        <v>14</v>
      </c>
      <c r="H73" s="96">
        <v>43046</v>
      </c>
      <c r="I73" s="59">
        <f t="shared" si="11"/>
        <v>0</v>
      </c>
      <c r="J73" s="59" t="s">
        <v>15</v>
      </c>
      <c r="K73" s="102" t="s">
        <v>13</v>
      </c>
      <c r="L73" s="67" t="s">
        <v>495</v>
      </c>
    </row>
    <row r="74" spans="1:12" s="66" customFormat="1" ht="32.25" customHeight="1" x14ac:dyDescent="0.2">
      <c r="A74" s="59" t="s">
        <v>171</v>
      </c>
      <c r="B74" s="59" t="s">
        <v>240</v>
      </c>
      <c r="C74" s="59" t="s">
        <v>56</v>
      </c>
      <c r="D74" s="95">
        <v>43046</v>
      </c>
      <c r="E74" s="58" t="s">
        <v>329</v>
      </c>
      <c r="F74" s="100" t="s">
        <v>13</v>
      </c>
      <c r="G74" s="101" t="s">
        <v>14</v>
      </c>
      <c r="H74" s="96">
        <v>43046</v>
      </c>
      <c r="I74" s="59">
        <f t="shared" si="11"/>
        <v>0</v>
      </c>
      <c r="J74" s="59" t="s">
        <v>15</v>
      </c>
      <c r="K74" s="102" t="s">
        <v>13</v>
      </c>
      <c r="L74" s="67" t="s">
        <v>495</v>
      </c>
    </row>
    <row r="75" spans="1:12" s="66" customFormat="1" ht="24" customHeight="1" x14ac:dyDescent="0.2">
      <c r="A75" s="59" t="s">
        <v>171</v>
      </c>
      <c r="B75" s="59" t="s">
        <v>241</v>
      </c>
      <c r="C75" s="59" t="s">
        <v>56</v>
      </c>
      <c r="D75" s="95">
        <v>43047</v>
      </c>
      <c r="E75" s="58" t="s">
        <v>330</v>
      </c>
      <c r="F75" s="100" t="s">
        <v>13</v>
      </c>
      <c r="G75" s="101" t="s">
        <v>14</v>
      </c>
      <c r="H75" s="96">
        <v>43047</v>
      </c>
      <c r="I75" s="59">
        <f t="shared" si="11"/>
        <v>0</v>
      </c>
      <c r="J75" s="59" t="s">
        <v>15</v>
      </c>
      <c r="K75" s="102" t="s">
        <v>13</v>
      </c>
      <c r="L75" s="67" t="s">
        <v>495</v>
      </c>
    </row>
    <row r="76" spans="1:12" s="66" customFormat="1" ht="48.75" customHeight="1" x14ac:dyDescent="0.2">
      <c r="A76" s="59" t="s">
        <v>171</v>
      </c>
      <c r="B76" s="59" t="s">
        <v>242</v>
      </c>
      <c r="C76" s="59" t="s">
        <v>56</v>
      </c>
      <c r="D76" s="95">
        <v>43052</v>
      </c>
      <c r="E76" s="58" t="s">
        <v>331</v>
      </c>
      <c r="F76" s="100" t="s">
        <v>13</v>
      </c>
      <c r="G76" s="101" t="s">
        <v>14</v>
      </c>
      <c r="H76" s="96">
        <v>43052</v>
      </c>
      <c r="I76" s="59">
        <f t="shared" si="11"/>
        <v>0</v>
      </c>
      <c r="J76" s="59" t="s">
        <v>15</v>
      </c>
      <c r="K76" s="102" t="s">
        <v>13</v>
      </c>
      <c r="L76" s="67" t="s">
        <v>495</v>
      </c>
    </row>
    <row r="77" spans="1:12" s="66" customFormat="1" ht="15.75" customHeight="1" x14ac:dyDescent="0.2">
      <c r="A77" s="59" t="s">
        <v>171</v>
      </c>
      <c r="B77" s="59" t="s">
        <v>243</v>
      </c>
      <c r="C77" s="59" t="s">
        <v>56</v>
      </c>
      <c r="D77" s="95">
        <v>43053</v>
      </c>
      <c r="E77" s="58" t="s">
        <v>332</v>
      </c>
      <c r="F77" s="100" t="s">
        <v>13</v>
      </c>
      <c r="G77" s="101" t="s">
        <v>14</v>
      </c>
      <c r="H77" s="96">
        <v>43053</v>
      </c>
      <c r="I77" s="59">
        <f t="shared" si="11"/>
        <v>0</v>
      </c>
      <c r="J77" s="59" t="s">
        <v>15</v>
      </c>
      <c r="K77" s="102" t="s">
        <v>13</v>
      </c>
      <c r="L77" s="67" t="s">
        <v>495</v>
      </c>
    </row>
    <row r="78" spans="1:12" s="66" customFormat="1" ht="78" customHeight="1" x14ac:dyDescent="0.2">
      <c r="A78" s="59" t="s">
        <v>171</v>
      </c>
      <c r="B78" s="59" t="s">
        <v>244</v>
      </c>
      <c r="C78" s="59" t="s">
        <v>56</v>
      </c>
      <c r="D78" s="95">
        <v>43059</v>
      </c>
      <c r="E78" s="58" t="s">
        <v>333</v>
      </c>
      <c r="F78" s="100" t="s">
        <v>13</v>
      </c>
      <c r="G78" s="101" t="s">
        <v>14</v>
      </c>
      <c r="H78" s="96">
        <v>43059</v>
      </c>
      <c r="I78" s="59">
        <f t="shared" si="11"/>
        <v>0</v>
      </c>
      <c r="J78" s="59" t="s">
        <v>15</v>
      </c>
      <c r="K78" s="102" t="s">
        <v>13</v>
      </c>
      <c r="L78" s="67" t="s">
        <v>495</v>
      </c>
    </row>
    <row r="79" spans="1:12" s="66" customFormat="1" ht="33" customHeight="1" x14ac:dyDescent="0.2">
      <c r="A79" s="59" t="s">
        <v>171</v>
      </c>
      <c r="B79" s="59"/>
      <c r="C79" s="59" t="s">
        <v>56</v>
      </c>
      <c r="D79" s="96">
        <v>43082</v>
      </c>
      <c r="E79" s="58" t="s">
        <v>334</v>
      </c>
      <c r="F79" s="100" t="s">
        <v>13</v>
      </c>
      <c r="G79" s="101" t="s">
        <v>14</v>
      </c>
      <c r="H79" s="96">
        <v>43082</v>
      </c>
      <c r="I79" s="59">
        <f t="shared" si="11"/>
        <v>0</v>
      </c>
      <c r="J79" s="59" t="s">
        <v>15</v>
      </c>
      <c r="K79" s="102" t="s">
        <v>13</v>
      </c>
      <c r="L79" s="67" t="s">
        <v>495</v>
      </c>
    </row>
    <row r="80" spans="1:12" s="66" customFormat="1" ht="60" customHeight="1" x14ac:dyDescent="0.2">
      <c r="A80" s="68" t="s">
        <v>172</v>
      </c>
      <c r="B80" s="69" t="s">
        <v>245</v>
      </c>
      <c r="C80" s="59" t="s">
        <v>56</v>
      </c>
      <c r="D80" s="103">
        <v>43104</v>
      </c>
      <c r="E80" s="69" t="s">
        <v>335</v>
      </c>
      <c r="F80" s="100" t="s">
        <v>13</v>
      </c>
      <c r="G80" s="101" t="s">
        <v>14</v>
      </c>
      <c r="H80" s="104">
        <v>43104</v>
      </c>
      <c r="I80" s="59">
        <f t="shared" si="11"/>
        <v>0</v>
      </c>
      <c r="J80" s="59" t="s">
        <v>15</v>
      </c>
      <c r="K80" s="102" t="s">
        <v>13</v>
      </c>
      <c r="L80" s="67" t="s">
        <v>495</v>
      </c>
    </row>
    <row r="81" spans="1:12" s="66" customFormat="1" ht="39" customHeight="1" x14ac:dyDescent="0.2">
      <c r="A81" s="68" t="s">
        <v>172</v>
      </c>
      <c r="B81" s="69" t="s">
        <v>246</v>
      </c>
      <c r="C81" s="59" t="s">
        <v>56</v>
      </c>
      <c r="D81" s="103">
        <v>43111</v>
      </c>
      <c r="E81" s="69" t="s">
        <v>336</v>
      </c>
      <c r="F81" s="100" t="s">
        <v>13</v>
      </c>
      <c r="G81" s="101" t="s">
        <v>14</v>
      </c>
      <c r="H81" s="104">
        <v>43112</v>
      </c>
      <c r="I81" s="59">
        <f t="shared" si="11"/>
        <v>1</v>
      </c>
      <c r="J81" s="59" t="s">
        <v>15</v>
      </c>
      <c r="K81" s="102" t="s">
        <v>13</v>
      </c>
      <c r="L81" s="67" t="s">
        <v>495</v>
      </c>
    </row>
    <row r="82" spans="1:12" s="66" customFormat="1" ht="34.5" customHeight="1" x14ac:dyDescent="0.2">
      <c r="A82" s="68" t="s">
        <v>172</v>
      </c>
      <c r="B82" s="69" t="s">
        <v>247</v>
      </c>
      <c r="C82" s="59" t="s">
        <v>56</v>
      </c>
      <c r="D82" s="103">
        <v>43112</v>
      </c>
      <c r="E82" s="69" t="s">
        <v>337</v>
      </c>
      <c r="F82" s="100" t="s">
        <v>13</v>
      </c>
      <c r="G82" s="101" t="s">
        <v>14</v>
      </c>
      <c r="H82" s="104">
        <v>43115</v>
      </c>
      <c r="I82" s="59">
        <f t="shared" si="11"/>
        <v>1</v>
      </c>
      <c r="J82" s="59" t="s">
        <v>15</v>
      </c>
      <c r="K82" s="102" t="s">
        <v>13</v>
      </c>
      <c r="L82" s="67" t="s">
        <v>495</v>
      </c>
    </row>
    <row r="83" spans="1:12" s="66" customFormat="1" ht="50.25" customHeight="1" x14ac:dyDescent="0.2">
      <c r="A83" s="68" t="s">
        <v>172</v>
      </c>
      <c r="B83" s="69" t="s">
        <v>248</v>
      </c>
      <c r="C83" s="59" t="s">
        <v>56</v>
      </c>
      <c r="D83" s="103">
        <v>43115</v>
      </c>
      <c r="E83" s="69" t="s">
        <v>338</v>
      </c>
      <c r="F83" s="100" t="s">
        <v>13</v>
      </c>
      <c r="G83" s="101" t="s">
        <v>14</v>
      </c>
      <c r="H83" s="104">
        <v>43117</v>
      </c>
      <c r="I83" s="59">
        <f t="shared" si="11"/>
        <v>2</v>
      </c>
      <c r="J83" s="59" t="s">
        <v>15</v>
      </c>
      <c r="K83" s="102" t="s">
        <v>13</v>
      </c>
      <c r="L83" s="67" t="s">
        <v>495</v>
      </c>
    </row>
    <row r="84" spans="1:12" s="66" customFormat="1" ht="39" customHeight="1" x14ac:dyDescent="0.2">
      <c r="A84" s="68" t="s">
        <v>172</v>
      </c>
      <c r="B84" s="69" t="s">
        <v>249</v>
      </c>
      <c r="C84" s="59" t="s">
        <v>56</v>
      </c>
      <c r="D84" s="103">
        <v>43117</v>
      </c>
      <c r="E84" s="69" t="s">
        <v>339</v>
      </c>
      <c r="F84" s="100" t="s">
        <v>13</v>
      </c>
      <c r="G84" s="101" t="s">
        <v>14</v>
      </c>
      <c r="H84" s="104">
        <v>43117</v>
      </c>
      <c r="I84" s="59">
        <f t="shared" si="11"/>
        <v>0</v>
      </c>
      <c r="J84" s="59" t="s">
        <v>15</v>
      </c>
      <c r="K84" s="102" t="s">
        <v>13</v>
      </c>
      <c r="L84" s="67" t="s">
        <v>495</v>
      </c>
    </row>
    <row r="85" spans="1:12" s="66" customFormat="1" ht="31.5" customHeight="1" x14ac:dyDescent="0.2">
      <c r="A85" s="68" t="s">
        <v>172</v>
      </c>
      <c r="B85" s="69" t="s">
        <v>250</v>
      </c>
      <c r="C85" s="59" t="s">
        <v>56</v>
      </c>
      <c r="D85" s="103">
        <v>43119</v>
      </c>
      <c r="E85" s="69" t="s">
        <v>340</v>
      </c>
      <c r="F85" s="100" t="s">
        <v>13</v>
      </c>
      <c r="G85" s="101" t="s">
        <v>14</v>
      </c>
      <c r="H85" s="104">
        <v>43122</v>
      </c>
      <c r="I85" s="59">
        <f t="shared" si="11"/>
        <v>1</v>
      </c>
      <c r="J85" s="59" t="s">
        <v>15</v>
      </c>
      <c r="K85" s="102" t="s">
        <v>13</v>
      </c>
      <c r="L85" s="67" t="s">
        <v>495</v>
      </c>
    </row>
    <row r="86" spans="1:12" s="66" customFormat="1" ht="35.25" customHeight="1" x14ac:dyDescent="0.2">
      <c r="A86" s="68" t="s">
        <v>172</v>
      </c>
      <c r="B86" s="69" t="s">
        <v>251</v>
      </c>
      <c r="C86" s="59" t="s">
        <v>56</v>
      </c>
      <c r="D86" s="103">
        <v>43130</v>
      </c>
      <c r="E86" s="69" t="s">
        <v>341</v>
      </c>
      <c r="F86" s="100" t="s">
        <v>13</v>
      </c>
      <c r="G86" s="101" t="s">
        <v>14</v>
      </c>
      <c r="H86" s="104">
        <v>43130</v>
      </c>
      <c r="I86" s="59">
        <f t="shared" si="11"/>
        <v>0</v>
      </c>
      <c r="J86" s="59" t="s">
        <v>15</v>
      </c>
      <c r="K86" s="102" t="s">
        <v>13</v>
      </c>
      <c r="L86" s="67" t="s">
        <v>495</v>
      </c>
    </row>
    <row r="87" spans="1:12" s="66" customFormat="1" ht="24" customHeight="1" x14ac:dyDescent="0.2">
      <c r="A87" s="68" t="s">
        <v>172</v>
      </c>
      <c r="B87" s="70">
        <v>475</v>
      </c>
      <c r="C87" s="59" t="s">
        <v>56</v>
      </c>
      <c r="D87" s="105">
        <v>43143</v>
      </c>
      <c r="E87" s="70" t="s">
        <v>342</v>
      </c>
      <c r="F87" s="100" t="s">
        <v>13</v>
      </c>
      <c r="G87" s="101" t="s">
        <v>14</v>
      </c>
      <c r="H87" s="104">
        <v>43143</v>
      </c>
      <c r="I87" s="59">
        <f t="shared" si="11"/>
        <v>0</v>
      </c>
      <c r="J87" s="59" t="s">
        <v>15</v>
      </c>
      <c r="K87" s="102" t="s">
        <v>13</v>
      </c>
      <c r="L87" s="67" t="s">
        <v>495</v>
      </c>
    </row>
    <row r="88" spans="1:12" s="66" customFormat="1" ht="31.5" customHeight="1" x14ac:dyDescent="0.2">
      <c r="A88" s="68" t="s">
        <v>172</v>
      </c>
      <c r="B88" s="70">
        <v>484</v>
      </c>
      <c r="C88" s="59" t="s">
        <v>56</v>
      </c>
      <c r="D88" s="105">
        <v>43143</v>
      </c>
      <c r="E88" s="70" t="s">
        <v>343</v>
      </c>
      <c r="F88" s="100" t="s">
        <v>13</v>
      </c>
      <c r="G88" s="101" t="s">
        <v>14</v>
      </c>
      <c r="H88" s="104">
        <v>43143</v>
      </c>
      <c r="I88" s="59">
        <f t="shared" si="11"/>
        <v>0</v>
      </c>
      <c r="J88" s="59" t="s">
        <v>15</v>
      </c>
      <c r="K88" s="102" t="s">
        <v>13</v>
      </c>
      <c r="L88" s="67" t="s">
        <v>495</v>
      </c>
    </row>
    <row r="89" spans="1:12" s="66" customFormat="1" ht="24" customHeight="1" x14ac:dyDescent="0.2">
      <c r="A89" s="68" t="s">
        <v>172</v>
      </c>
      <c r="B89" s="70">
        <v>528</v>
      </c>
      <c r="C89" s="59" t="s">
        <v>56</v>
      </c>
      <c r="D89" s="105">
        <v>43145</v>
      </c>
      <c r="E89" s="70" t="s">
        <v>344</v>
      </c>
      <c r="F89" s="100" t="s">
        <v>13</v>
      </c>
      <c r="G89" s="101" t="s">
        <v>14</v>
      </c>
      <c r="H89" s="104">
        <v>43146</v>
      </c>
      <c r="I89" s="59">
        <f t="shared" si="11"/>
        <v>1</v>
      </c>
      <c r="J89" s="59" t="s">
        <v>15</v>
      </c>
      <c r="K89" s="102" t="s">
        <v>13</v>
      </c>
      <c r="L89" s="67" t="s">
        <v>495</v>
      </c>
    </row>
    <row r="90" spans="1:12" s="66" customFormat="1" ht="47.25" customHeight="1" x14ac:dyDescent="0.2">
      <c r="A90" s="68" t="s">
        <v>172</v>
      </c>
      <c r="B90" s="106">
        <v>548</v>
      </c>
      <c r="C90" s="59" t="s">
        <v>56</v>
      </c>
      <c r="D90" s="107">
        <v>43150</v>
      </c>
      <c r="E90" s="58" t="s">
        <v>345</v>
      </c>
      <c r="F90" s="100" t="s">
        <v>13</v>
      </c>
      <c r="G90" s="101" t="s">
        <v>14</v>
      </c>
      <c r="H90" s="107">
        <v>43151</v>
      </c>
      <c r="I90" s="59">
        <f t="shared" si="11"/>
        <v>1</v>
      </c>
      <c r="J90" s="59" t="s">
        <v>15</v>
      </c>
      <c r="K90" s="102" t="s">
        <v>13</v>
      </c>
      <c r="L90" s="67" t="s">
        <v>495</v>
      </c>
    </row>
    <row r="91" spans="1:12" s="66" customFormat="1" ht="48" customHeight="1" x14ac:dyDescent="0.2">
      <c r="A91" s="68" t="s">
        <v>172</v>
      </c>
      <c r="B91" s="70">
        <v>548</v>
      </c>
      <c r="C91" s="59" t="s">
        <v>56</v>
      </c>
      <c r="D91" s="105">
        <v>43150</v>
      </c>
      <c r="E91" s="70" t="s">
        <v>346</v>
      </c>
      <c r="F91" s="100" t="s">
        <v>13</v>
      </c>
      <c r="G91" s="101" t="s">
        <v>14</v>
      </c>
      <c r="H91" s="104">
        <v>43151</v>
      </c>
      <c r="I91" s="59">
        <f t="shared" si="11"/>
        <v>1</v>
      </c>
      <c r="J91" s="59" t="s">
        <v>15</v>
      </c>
      <c r="K91" s="102" t="s">
        <v>13</v>
      </c>
      <c r="L91" s="67" t="s">
        <v>495</v>
      </c>
    </row>
    <row r="92" spans="1:12" s="66" customFormat="1" ht="34.5" customHeight="1" x14ac:dyDescent="0.2">
      <c r="A92" s="68" t="s">
        <v>172</v>
      </c>
      <c r="B92" s="70">
        <v>595</v>
      </c>
      <c r="C92" s="59" t="s">
        <v>56</v>
      </c>
      <c r="D92" s="105">
        <v>43152</v>
      </c>
      <c r="E92" s="70" t="s">
        <v>347</v>
      </c>
      <c r="F92" s="100" t="s">
        <v>13</v>
      </c>
      <c r="G92" s="101" t="s">
        <v>14</v>
      </c>
      <c r="H92" s="104">
        <v>43153</v>
      </c>
      <c r="I92" s="59">
        <f t="shared" si="11"/>
        <v>1</v>
      </c>
      <c r="J92" s="59" t="s">
        <v>15</v>
      </c>
      <c r="K92" s="102" t="s">
        <v>13</v>
      </c>
      <c r="L92" s="67" t="s">
        <v>495</v>
      </c>
    </row>
    <row r="93" spans="1:12" s="66" customFormat="1" ht="34.5" customHeight="1" x14ac:dyDescent="0.2">
      <c r="A93" s="68" t="s">
        <v>172</v>
      </c>
      <c r="B93" s="70">
        <v>598</v>
      </c>
      <c r="C93" s="59" t="s">
        <v>56</v>
      </c>
      <c r="D93" s="105">
        <v>43153</v>
      </c>
      <c r="E93" s="70" t="s">
        <v>348</v>
      </c>
      <c r="F93" s="100" t="s">
        <v>13</v>
      </c>
      <c r="G93" s="101" t="s">
        <v>14</v>
      </c>
      <c r="H93" s="104">
        <v>43153</v>
      </c>
      <c r="I93" s="59">
        <f t="shared" si="11"/>
        <v>0</v>
      </c>
      <c r="J93" s="59" t="s">
        <v>15</v>
      </c>
      <c r="K93" s="102" t="s">
        <v>13</v>
      </c>
      <c r="L93" s="67" t="s">
        <v>495</v>
      </c>
    </row>
    <row r="94" spans="1:12" s="66" customFormat="1" ht="33" customHeight="1" x14ac:dyDescent="0.2">
      <c r="A94" s="68" t="s">
        <v>172</v>
      </c>
      <c r="B94" s="108" t="s">
        <v>252</v>
      </c>
      <c r="C94" s="59" t="s">
        <v>56</v>
      </c>
      <c r="D94" s="109">
        <v>43158</v>
      </c>
      <c r="E94" s="58" t="s">
        <v>349</v>
      </c>
      <c r="F94" s="100" t="s">
        <v>13</v>
      </c>
      <c r="G94" s="101" t="s">
        <v>14</v>
      </c>
      <c r="H94" s="109">
        <v>43158</v>
      </c>
      <c r="I94" s="59">
        <f t="shared" si="11"/>
        <v>0</v>
      </c>
      <c r="J94" s="59" t="s">
        <v>15</v>
      </c>
      <c r="K94" s="102" t="s">
        <v>13</v>
      </c>
      <c r="L94" s="67" t="s">
        <v>495</v>
      </c>
    </row>
    <row r="95" spans="1:12" s="66" customFormat="1" ht="59.25" customHeight="1" x14ac:dyDescent="0.2">
      <c r="A95" s="68" t="s">
        <v>172</v>
      </c>
      <c r="B95" s="110" t="s">
        <v>253</v>
      </c>
      <c r="C95" s="59" t="s">
        <v>56</v>
      </c>
      <c r="D95" s="107">
        <v>43159</v>
      </c>
      <c r="E95" s="67" t="s">
        <v>350</v>
      </c>
      <c r="F95" s="100" t="s">
        <v>13</v>
      </c>
      <c r="G95" s="101" t="s">
        <v>14</v>
      </c>
      <c r="H95" s="107">
        <v>43160</v>
      </c>
      <c r="I95" s="77">
        <f t="shared" si="11"/>
        <v>1</v>
      </c>
      <c r="J95" s="59" t="s">
        <v>15</v>
      </c>
      <c r="K95" s="102" t="s">
        <v>13</v>
      </c>
      <c r="L95" s="67" t="s">
        <v>495</v>
      </c>
    </row>
    <row r="96" spans="1:12" s="66" customFormat="1" ht="73.5" customHeight="1" x14ac:dyDescent="0.2">
      <c r="A96" s="68" t="s">
        <v>172</v>
      </c>
      <c r="B96" s="108"/>
      <c r="C96" s="59" t="s">
        <v>56</v>
      </c>
      <c r="D96" s="109">
        <v>43160</v>
      </c>
      <c r="E96" s="58" t="s">
        <v>351</v>
      </c>
      <c r="F96" s="100" t="s">
        <v>13</v>
      </c>
      <c r="G96" s="101" t="s">
        <v>14</v>
      </c>
      <c r="H96" s="109">
        <v>43160</v>
      </c>
      <c r="I96" s="77">
        <f t="shared" si="11"/>
        <v>0</v>
      </c>
      <c r="J96" s="59" t="s">
        <v>15</v>
      </c>
      <c r="K96" s="102" t="s">
        <v>13</v>
      </c>
      <c r="L96" s="67" t="s">
        <v>495</v>
      </c>
    </row>
    <row r="97" spans="1:12" s="66" customFormat="1" ht="18.75" customHeight="1" x14ac:dyDescent="0.2">
      <c r="A97" s="68" t="s">
        <v>172</v>
      </c>
      <c r="B97" s="70">
        <v>668</v>
      </c>
      <c r="C97" s="59" t="s">
        <v>56</v>
      </c>
      <c r="D97" s="105">
        <v>43160</v>
      </c>
      <c r="E97" s="70" t="s">
        <v>352</v>
      </c>
      <c r="F97" s="100" t="s">
        <v>13</v>
      </c>
      <c r="G97" s="101" t="s">
        <v>14</v>
      </c>
      <c r="H97" s="104">
        <v>43160</v>
      </c>
      <c r="I97" s="77">
        <f t="shared" si="11"/>
        <v>0</v>
      </c>
      <c r="J97" s="59" t="s">
        <v>15</v>
      </c>
      <c r="K97" s="102" t="s">
        <v>13</v>
      </c>
      <c r="L97" s="67" t="s">
        <v>495</v>
      </c>
    </row>
    <row r="98" spans="1:12" s="66" customFormat="1" ht="36" customHeight="1" x14ac:dyDescent="0.2">
      <c r="A98" s="68" t="s">
        <v>172</v>
      </c>
      <c r="B98" s="70">
        <v>676</v>
      </c>
      <c r="C98" s="59" t="s">
        <v>56</v>
      </c>
      <c r="D98" s="105">
        <v>43160</v>
      </c>
      <c r="E98" s="70" t="s">
        <v>353</v>
      </c>
      <c r="F98" s="100" t="s">
        <v>13</v>
      </c>
      <c r="G98" s="101" t="s">
        <v>14</v>
      </c>
      <c r="H98" s="104">
        <v>43160</v>
      </c>
      <c r="I98" s="77">
        <f t="shared" si="11"/>
        <v>0</v>
      </c>
      <c r="J98" s="59" t="s">
        <v>15</v>
      </c>
      <c r="K98" s="102" t="s">
        <v>13</v>
      </c>
      <c r="L98" s="67" t="s">
        <v>495</v>
      </c>
    </row>
    <row r="99" spans="1:12" s="66" customFormat="1" ht="15.75" customHeight="1" x14ac:dyDescent="0.2">
      <c r="A99" s="68" t="s">
        <v>172</v>
      </c>
      <c r="B99" s="70">
        <v>739</v>
      </c>
      <c r="C99" s="59" t="s">
        <v>56</v>
      </c>
      <c r="D99" s="105">
        <v>43165</v>
      </c>
      <c r="E99" s="70" t="s">
        <v>354</v>
      </c>
      <c r="F99" s="100" t="s">
        <v>13</v>
      </c>
      <c r="G99" s="101" t="s">
        <v>14</v>
      </c>
      <c r="H99" s="104">
        <v>43166</v>
      </c>
      <c r="I99" s="77">
        <f t="shared" si="11"/>
        <v>1</v>
      </c>
      <c r="J99" s="59" t="s">
        <v>15</v>
      </c>
      <c r="K99" s="102" t="s">
        <v>13</v>
      </c>
      <c r="L99" s="67" t="s">
        <v>495</v>
      </c>
    </row>
    <row r="100" spans="1:12" s="66" customFormat="1" ht="15.75" customHeight="1" x14ac:dyDescent="0.2">
      <c r="A100" s="68" t="s">
        <v>172</v>
      </c>
      <c r="B100" s="70">
        <v>942</v>
      </c>
      <c r="C100" s="59" t="s">
        <v>56</v>
      </c>
      <c r="D100" s="104">
        <v>43181</v>
      </c>
      <c r="E100" s="71" t="s">
        <v>355</v>
      </c>
      <c r="F100" s="100" t="s">
        <v>13</v>
      </c>
      <c r="G100" s="101" t="s">
        <v>14</v>
      </c>
      <c r="H100" s="104">
        <v>43181</v>
      </c>
      <c r="I100" s="77">
        <f t="shared" si="11"/>
        <v>0</v>
      </c>
      <c r="J100" s="59" t="s">
        <v>15</v>
      </c>
      <c r="K100" s="102" t="s">
        <v>13</v>
      </c>
      <c r="L100" s="67" t="s">
        <v>495</v>
      </c>
    </row>
    <row r="101" spans="1:12" s="66" customFormat="1" ht="34.5" customHeight="1" x14ac:dyDescent="0.2">
      <c r="A101" s="68" t="s">
        <v>172</v>
      </c>
      <c r="B101" s="70">
        <v>956</v>
      </c>
      <c r="C101" s="59" t="s">
        <v>56</v>
      </c>
      <c r="D101" s="104">
        <v>43182</v>
      </c>
      <c r="E101" s="71" t="s">
        <v>356</v>
      </c>
      <c r="F101" s="100" t="s">
        <v>13</v>
      </c>
      <c r="G101" s="101" t="s">
        <v>14</v>
      </c>
      <c r="H101" s="104">
        <v>43182</v>
      </c>
      <c r="I101" s="77">
        <f t="shared" si="11"/>
        <v>0</v>
      </c>
      <c r="J101" s="59" t="s">
        <v>15</v>
      </c>
      <c r="K101" s="102" t="s">
        <v>13</v>
      </c>
      <c r="L101" s="67" t="s">
        <v>495</v>
      </c>
    </row>
    <row r="102" spans="1:12" s="66" customFormat="1" ht="15.75" customHeight="1" x14ac:dyDescent="0.2">
      <c r="A102" s="68" t="s">
        <v>172</v>
      </c>
      <c r="B102" s="70">
        <v>980</v>
      </c>
      <c r="C102" s="61" t="s">
        <v>56</v>
      </c>
      <c r="D102" s="104">
        <v>43186</v>
      </c>
      <c r="E102" s="71" t="s">
        <v>357</v>
      </c>
      <c r="F102" s="100" t="s">
        <v>13</v>
      </c>
      <c r="G102" s="101" t="s">
        <v>14</v>
      </c>
      <c r="H102" s="104">
        <v>43186</v>
      </c>
      <c r="I102" s="78">
        <f t="shared" si="11"/>
        <v>0</v>
      </c>
      <c r="J102" s="59" t="s">
        <v>15</v>
      </c>
      <c r="K102" s="102" t="s">
        <v>13</v>
      </c>
      <c r="L102" s="67" t="s">
        <v>495</v>
      </c>
    </row>
    <row r="103" spans="1:12" s="66" customFormat="1" ht="61.5" customHeight="1" x14ac:dyDescent="0.2">
      <c r="A103" s="68" t="s">
        <v>172</v>
      </c>
      <c r="B103" s="108" t="s">
        <v>254</v>
      </c>
      <c r="C103" s="59" t="s">
        <v>56</v>
      </c>
      <c r="D103" s="109">
        <v>43187</v>
      </c>
      <c r="E103" s="58" t="s">
        <v>358</v>
      </c>
      <c r="F103" s="100" t="s">
        <v>13</v>
      </c>
      <c r="G103" s="101" t="s">
        <v>14</v>
      </c>
      <c r="H103" s="109">
        <v>43187</v>
      </c>
      <c r="I103" s="79">
        <f t="shared" si="11"/>
        <v>0</v>
      </c>
      <c r="J103" s="59" t="s">
        <v>15</v>
      </c>
      <c r="K103" s="102" t="s">
        <v>13</v>
      </c>
      <c r="L103" s="67" t="s">
        <v>495</v>
      </c>
    </row>
    <row r="104" spans="1:12" s="66" customFormat="1" ht="32.25" customHeight="1" x14ac:dyDescent="0.2">
      <c r="A104" s="59" t="s">
        <v>173</v>
      </c>
      <c r="B104" s="70">
        <v>1135</v>
      </c>
      <c r="C104" s="59" t="s">
        <v>56</v>
      </c>
      <c r="D104" s="104">
        <v>43201</v>
      </c>
      <c r="E104" s="71" t="s">
        <v>359</v>
      </c>
      <c r="F104" s="100" t="s">
        <v>13</v>
      </c>
      <c r="G104" s="101" t="s">
        <v>14</v>
      </c>
      <c r="H104" s="104">
        <v>43201</v>
      </c>
      <c r="I104" s="79">
        <f t="shared" si="11"/>
        <v>0</v>
      </c>
      <c r="J104" s="59" t="s">
        <v>15</v>
      </c>
      <c r="K104" s="102" t="s">
        <v>13</v>
      </c>
      <c r="L104" s="67" t="s">
        <v>495</v>
      </c>
    </row>
    <row r="105" spans="1:12" s="66" customFormat="1" ht="35.25" customHeight="1" x14ac:dyDescent="0.2">
      <c r="A105" s="59" t="s">
        <v>173</v>
      </c>
      <c r="B105" s="70">
        <v>1365</v>
      </c>
      <c r="C105" s="59" t="s">
        <v>56</v>
      </c>
      <c r="D105" s="104">
        <v>43220</v>
      </c>
      <c r="E105" s="71" t="s">
        <v>360</v>
      </c>
      <c r="F105" s="100" t="s">
        <v>13</v>
      </c>
      <c r="G105" s="101" t="s">
        <v>14</v>
      </c>
      <c r="H105" s="104">
        <v>43222</v>
      </c>
      <c r="I105" s="79">
        <f t="shared" si="11"/>
        <v>2</v>
      </c>
      <c r="J105" s="59" t="s">
        <v>15</v>
      </c>
      <c r="K105" s="102" t="s">
        <v>13</v>
      </c>
      <c r="L105" s="67" t="s">
        <v>495</v>
      </c>
    </row>
    <row r="106" spans="1:12" s="66" customFormat="1" ht="51.75" customHeight="1" x14ac:dyDescent="0.2">
      <c r="A106" s="59" t="s">
        <v>173</v>
      </c>
      <c r="B106" s="108"/>
      <c r="C106" s="59" t="s">
        <v>56</v>
      </c>
      <c r="D106" s="109">
        <v>43224</v>
      </c>
      <c r="E106" s="58" t="s">
        <v>361</v>
      </c>
      <c r="F106" s="100" t="s">
        <v>13</v>
      </c>
      <c r="G106" s="101" t="s">
        <v>14</v>
      </c>
      <c r="H106" s="109">
        <v>43224</v>
      </c>
      <c r="I106" s="79">
        <f t="shared" si="11"/>
        <v>0</v>
      </c>
      <c r="J106" s="59" t="s">
        <v>15</v>
      </c>
      <c r="K106" s="102" t="s">
        <v>13</v>
      </c>
      <c r="L106" s="67" t="s">
        <v>495</v>
      </c>
    </row>
    <row r="107" spans="1:12" s="66" customFormat="1" ht="15.75" customHeight="1" x14ac:dyDescent="0.2">
      <c r="A107" s="59" t="s">
        <v>173</v>
      </c>
      <c r="B107" s="70">
        <v>1512</v>
      </c>
      <c r="C107" s="59" t="s">
        <v>56</v>
      </c>
      <c r="D107" s="104">
        <v>43235</v>
      </c>
      <c r="E107" s="71" t="s">
        <v>362</v>
      </c>
      <c r="F107" s="100" t="s">
        <v>13</v>
      </c>
      <c r="G107" s="101" t="s">
        <v>14</v>
      </c>
      <c r="H107" s="104">
        <v>43236</v>
      </c>
      <c r="I107" s="79">
        <f t="shared" si="11"/>
        <v>1</v>
      </c>
      <c r="J107" s="59" t="s">
        <v>15</v>
      </c>
      <c r="K107" s="102" t="s">
        <v>13</v>
      </c>
      <c r="L107" s="67" t="s">
        <v>495</v>
      </c>
    </row>
    <row r="108" spans="1:12" s="66" customFormat="1" ht="15.75" customHeight="1" x14ac:dyDescent="0.2">
      <c r="A108" s="59" t="s">
        <v>173</v>
      </c>
      <c r="B108" s="70">
        <v>1573</v>
      </c>
      <c r="C108" s="59" t="s">
        <v>56</v>
      </c>
      <c r="D108" s="104">
        <v>43241</v>
      </c>
      <c r="E108" s="71" t="s">
        <v>363</v>
      </c>
      <c r="F108" s="59" t="s">
        <v>13</v>
      </c>
      <c r="G108" s="101" t="s">
        <v>14</v>
      </c>
      <c r="H108" s="104"/>
      <c r="I108" s="59">
        <f t="shared" si="11"/>
        <v>0</v>
      </c>
      <c r="J108" s="59" t="s">
        <v>15</v>
      </c>
      <c r="K108" s="102" t="s">
        <v>13</v>
      </c>
      <c r="L108" s="67" t="s">
        <v>495</v>
      </c>
    </row>
    <row r="109" spans="1:12" s="66" customFormat="1" ht="18.75" customHeight="1" x14ac:dyDescent="0.2">
      <c r="A109" s="59" t="s">
        <v>173</v>
      </c>
      <c r="B109" s="70">
        <v>1614</v>
      </c>
      <c r="C109" s="59" t="s">
        <v>56</v>
      </c>
      <c r="D109" s="104">
        <v>43244</v>
      </c>
      <c r="E109" s="71" t="s">
        <v>364</v>
      </c>
      <c r="F109" s="100" t="s">
        <v>13</v>
      </c>
      <c r="G109" s="101" t="s">
        <v>14</v>
      </c>
      <c r="H109" s="104">
        <v>43244</v>
      </c>
      <c r="I109" s="79">
        <f t="shared" si="11"/>
        <v>0</v>
      </c>
      <c r="J109" s="59" t="s">
        <v>15</v>
      </c>
      <c r="K109" s="102" t="s">
        <v>13</v>
      </c>
      <c r="L109" s="67" t="s">
        <v>495</v>
      </c>
    </row>
    <row r="110" spans="1:12" s="66" customFormat="1" ht="32.25" customHeight="1" x14ac:dyDescent="0.2">
      <c r="A110" s="59" t="s">
        <v>173</v>
      </c>
      <c r="B110" s="70">
        <v>1616</v>
      </c>
      <c r="C110" s="59" t="s">
        <v>56</v>
      </c>
      <c r="D110" s="104">
        <v>43244</v>
      </c>
      <c r="E110" s="71" t="s">
        <v>365</v>
      </c>
      <c r="F110" s="100" t="s">
        <v>13</v>
      </c>
      <c r="G110" s="101" t="s">
        <v>14</v>
      </c>
      <c r="H110" s="104">
        <v>43244</v>
      </c>
      <c r="I110" s="79">
        <f t="shared" si="11"/>
        <v>0</v>
      </c>
      <c r="J110" s="59" t="s">
        <v>15</v>
      </c>
      <c r="K110" s="102" t="s">
        <v>13</v>
      </c>
      <c r="L110" s="67" t="s">
        <v>495</v>
      </c>
    </row>
    <row r="111" spans="1:12" s="66" customFormat="1" ht="15.75" customHeight="1" x14ac:dyDescent="0.2">
      <c r="A111" s="59" t="s">
        <v>173</v>
      </c>
      <c r="B111" s="70">
        <v>1631</v>
      </c>
      <c r="C111" s="59" t="s">
        <v>56</v>
      </c>
      <c r="D111" s="104">
        <v>43248</v>
      </c>
      <c r="E111" s="71" t="s">
        <v>357</v>
      </c>
      <c r="F111" s="100" t="s">
        <v>13</v>
      </c>
      <c r="G111" s="101" t="s">
        <v>14</v>
      </c>
      <c r="H111" s="104">
        <v>43248</v>
      </c>
      <c r="I111" s="79">
        <f t="shared" si="11"/>
        <v>0</v>
      </c>
      <c r="J111" s="59" t="s">
        <v>15</v>
      </c>
      <c r="K111" s="102" t="s">
        <v>13</v>
      </c>
      <c r="L111" s="67" t="s">
        <v>495</v>
      </c>
    </row>
    <row r="112" spans="1:12" s="66" customFormat="1" ht="32.25" customHeight="1" x14ac:dyDescent="0.2">
      <c r="A112" s="59" t="s">
        <v>173</v>
      </c>
      <c r="B112" s="69">
        <v>1743</v>
      </c>
      <c r="C112" s="59" t="s">
        <v>56</v>
      </c>
      <c r="D112" s="103">
        <v>43259</v>
      </c>
      <c r="E112" s="69" t="s">
        <v>366</v>
      </c>
      <c r="F112" s="100" t="s">
        <v>13</v>
      </c>
      <c r="G112" s="101" t="s">
        <v>14</v>
      </c>
      <c r="H112" s="104">
        <v>43262</v>
      </c>
      <c r="I112" s="79">
        <f t="shared" si="11"/>
        <v>1</v>
      </c>
      <c r="J112" s="59" t="s">
        <v>15</v>
      </c>
      <c r="K112" s="102" t="s">
        <v>13</v>
      </c>
      <c r="L112" s="67" t="s">
        <v>495</v>
      </c>
    </row>
    <row r="113" spans="1:12" s="66" customFormat="1" ht="48.75" customHeight="1" x14ac:dyDescent="0.2">
      <c r="A113" s="59" t="s">
        <v>173</v>
      </c>
      <c r="B113" s="69">
        <v>1746</v>
      </c>
      <c r="C113" s="59" t="s">
        <v>56</v>
      </c>
      <c r="D113" s="103">
        <v>43259</v>
      </c>
      <c r="E113" s="69" t="s">
        <v>367</v>
      </c>
      <c r="F113" s="100" t="s">
        <v>13</v>
      </c>
      <c r="G113" s="101" t="s">
        <v>14</v>
      </c>
      <c r="H113" s="104">
        <v>43262</v>
      </c>
      <c r="I113" s="79">
        <f t="shared" si="11"/>
        <v>1</v>
      </c>
      <c r="J113" s="59" t="s">
        <v>15</v>
      </c>
      <c r="K113" s="102" t="s">
        <v>13</v>
      </c>
      <c r="L113" s="67" t="s">
        <v>495</v>
      </c>
    </row>
    <row r="114" spans="1:12" s="66" customFormat="1" ht="33" customHeight="1" x14ac:dyDescent="0.2">
      <c r="A114" s="59" t="s">
        <v>173</v>
      </c>
      <c r="B114" s="69">
        <v>1827</v>
      </c>
      <c r="C114" s="59" t="s">
        <v>56</v>
      </c>
      <c r="D114" s="103">
        <v>43270</v>
      </c>
      <c r="E114" s="69" t="s">
        <v>368</v>
      </c>
      <c r="F114" s="100" t="s">
        <v>13</v>
      </c>
      <c r="G114" s="101" t="s">
        <v>14</v>
      </c>
      <c r="H114" s="104">
        <v>43271</v>
      </c>
      <c r="I114" s="79">
        <f>IF(H114=0,0,(NETWORKDAYS(D114,H114)-1))</f>
        <v>1</v>
      </c>
      <c r="J114" s="59" t="s">
        <v>15</v>
      </c>
      <c r="K114" s="102" t="s">
        <v>13</v>
      </c>
      <c r="L114" s="67" t="s">
        <v>495</v>
      </c>
    </row>
    <row r="115" spans="1:12" s="66" customFormat="1" ht="36" customHeight="1" x14ac:dyDescent="0.2">
      <c r="A115" s="59" t="s">
        <v>173</v>
      </c>
      <c r="B115" s="108">
        <v>2169</v>
      </c>
      <c r="C115" s="59" t="s">
        <v>56</v>
      </c>
      <c r="D115" s="109">
        <v>43301</v>
      </c>
      <c r="E115" s="58" t="s">
        <v>369</v>
      </c>
      <c r="F115" s="100" t="s">
        <v>13</v>
      </c>
      <c r="G115" s="101" t="s">
        <v>14</v>
      </c>
      <c r="H115" s="109">
        <v>43301</v>
      </c>
      <c r="I115" s="79">
        <f t="shared" ref="I115:I179" si="12">IF(H115=0,0,(NETWORKDAYS(D115,H115)-1))</f>
        <v>0</v>
      </c>
      <c r="J115" s="59" t="s">
        <v>15</v>
      </c>
      <c r="K115" s="102" t="s">
        <v>13</v>
      </c>
      <c r="L115" s="67" t="s">
        <v>495</v>
      </c>
    </row>
    <row r="116" spans="1:12" s="66" customFormat="1" ht="48" customHeight="1" x14ac:dyDescent="0.2">
      <c r="A116" s="59" t="s">
        <v>173</v>
      </c>
      <c r="B116" s="72">
        <v>1873</v>
      </c>
      <c r="C116" s="59" t="s">
        <v>56</v>
      </c>
      <c r="D116" s="104">
        <v>43273</v>
      </c>
      <c r="E116" s="71" t="s">
        <v>370</v>
      </c>
      <c r="F116" s="59" t="s">
        <v>13</v>
      </c>
      <c r="G116" s="101" t="s">
        <v>14</v>
      </c>
      <c r="H116" s="104">
        <v>43276</v>
      </c>
      <c r="I116" s="59">
        <f t="shared" si="12"/>
        <v>1</v>
      </c>
      <c r="J116" s="59" t="s">
        <v>15</v>
      </c>
      <c r="K116" s="102" t="s">
        <v>13</v>
      </c>
      <c r="L116" s="67" t="s">
        <v>495</v>
      </c>
    </row>
    <row r="117" spans="1:12" s="66" customFormat="1" ht="15.75" customHeight="1" x14ac:dyDescent="0.2">
      <c r="A117" s="59" t="s">
        <v>173</v>
      </c>
      <c r="B117" s="72">
        <v>1913</v>
      </c>
      <c r="C117" s="59" t="s">
        <v>56</v>
      </c>
      <c r="D117" s="104">
        <v>43278</v>
      </c>
      <c r="E117" s="71" t="s">
        <v>371</v>
      </c>
      <c r="F117" s="100" t="s">
        <v>13</v>
      </c>
      <c r="G117" s="101" t="s">
        <v>14</v>
      </c>
      <c r="H117" s="104">
        <v>43280</v>
      </c>
      <c r="I117" s="79">
        <f t="shared" si="12"/>
        <v>2</v>
      </c>
      <c r="J117" s="59" t="s">
        <v>15</v>
      </c>
      <c r="K117" s="102" t="s">
        <v>13</v>
      </c>
      <c r="L117" s="67" t="s">
        <v>495</v>
      </c>
    </row>
    <row r="118" spans="1:12" s="66" customFormat="1" ht="30" customHeight="1" x14ac:dyDescent="0.2">
      <c r="A118" s="59" t="s">
        <v>173</v>
      </c>
      <c r="B118" s="72">
        <v>1933</v>
      </c>
      <c r="C118" s="59" t="s">
        <v>56</v>
      </c>
      <c r="D118" s="104">
        <v>43280</v>
      </c>
      <c r="E118" s="71" t="s">
        <v>372</v>
      </c>
      <c r="F118" s="100" t="s">
        <v>13</v>
      </c>
      <c r="G118" s="101" t="s">
        <v>14</v>
      </c>
      <c r="H118" s="104">
        <v>43280</v>
      </c>
      <c r="I118" s="79">
        <f t="shared" si="12"/>
        <v>0</v>
      </c>
      <c r="J118" s="59" t="s">
        <v>15</v>
      </c>
      <c r="K118" s="102" t="s">
        <v>13</v>
      </c>
      <c r="L118" s="67" t="s">
        <v>495</v>
      </c>
    </row>
    <row r="119" spans="1:12" s="66" customFormat="1" ht="15.75" customHeight="1" x14ac:dyDescent="0.2">
      <c r="A119" s="83" t="s">
        <v>174</v>
      </c>
      <c r="B119" s="72">
        <v>1961</v>
      </c>
      <c r="C119" s="59" t="s">
        <v>56</v>
      </c>
      <c r="D119" s="104">
        <v>43284</v>
      </c>
      <c r="E119" s="71" t="s">
        <v>373</v>
      </c>
      <c r="F119" s="100" t="s">
        <v>13</v>
      </c>
      <c r="G119" s="101" t="s">
        <v>14</v>
      </c>
      <c r="H119" s="104">
        <v>43284</v>
      </c>
      <c r="I119" s="79">
        <f t="shared" si="12"/>
        <v>0</v>
      </c>
      <c r="J119" s="59" t="s">
        <v>15</v>
      </c>
      <c r="K119" s="102" t="s">
        <v>13</v>
      </c>
      <c r="L119" s="67" t="s">
        <v>495</v>
      </c>
    </row>
    <row r="120" spans="1:12" s="66" customFormat="1" ht="52.5" customHeight="1" x14ac:dyDescent="0.2">
      <c r="A120" s="83" t="s">
        <v>174</v>
      </c>
      <c r="B120" s="72">
        <v>2049</v>
      </c>
      <c r="C120" s="59" t="s">
        <v>56</v>
      </c>
      <c r="D120" s="104">
        <v>43291</v>
      </c>
      <c r="E120" s="71" t="s">
        <v>374</v>
      </c>
      <c r="F120" s="100" t="s">
        <v>13</v>
      </c>
      <c r="G120" s="101" t="s">
        <v>14</v>
      </c>
      <c r="H120" s="104">
        <v>43292</v>
      </c>
      <c r="I120" s="79">
        <f t="shared" si="12"/>
        <v>1</v>
      </c>
      <c r="J120" s="59" t="s">
        <v>15</v>
      </c>
      <c r="K120" s="102" t="s">
        <v>13</v>
      </c>
      <c r="L120" s="67" t="s">
        <v>495</v>
      </c>
    </row>
    <row r="121" spans="1:12" s="66" customFormat="1" ht="30" customHeight="1" x14ac:dyDescent="0.2">
      <c r="A121" s="83" t="s">
        <v>174</v>
      </c>
      <c r="B121" s="72" t="s">
        <v>255</v>
      </c>
      <c r="C121" s="59" t="s">
        <v>56</v>
      </c>
      <c r="D121" s="104">
        <v>43424</v>
      </c>
      <c r="E121" s="72" t="s">
        <v>375</v>
      </c>
      <c r="F121" s="100" t="s">
        <v>13</v>
      </c>
      <c r="G121" s="101" t="s">
        <v>14</v>
      </c>
      <c r="H121" s="104">
        <v>43424</v>
      </c>
      <c r="I121" s="79">
        <f t="shared" si="12"/>
        <v>0</v>
      </c>
      <c r="J121" s="59" t="s">
        <v>15</v>
      </c>
      <c r="K121" s="102" t="s">
        <v>13</v>
      </c>
      <c r="L121" s="67" t="s">
        <v>495</v>
      </c>
    </row>
    <row r="122" spans="1:12" s="66" customFormat="1" ht="31.5" customHeight="1" x14ac:dyDescent="0.2">
      <c r="A122" s="83" t="s">
        <v>174</v>
      </c>
      <c r="B122" s="72">
        <v>2106</v>
      </c>
      <c r="C122" s="59" t="s">
        <v>56</v>
      </c>
      <c r="D122" s="104">
        <v>43297</v>
      </c>
      <c r="E122" s="71" t="s">
        <v>376</v>
      </c>
      <c r="F122" s="100" t="s">
        <v>13</v>
      </c>
      <c r="G122" s="101" t="s">
        <v>14</v>
      </c>
      <c r="H122" s="104">
        <v>43297</v>
      </c>
      <c r="I122" s="79">
        <f t="shared" si="12"/>
        <v>0</v>
      </c>
      <c r="J122" s="59" t="s">
        <v>15</v>
      </c>
      <c r="K122" s="102" t="s">
        <v>13</v>
      </c>
      <c r="L122" s="67" t="s">
        <v>495</v>
      </c>
    </row>
    <row r="123" spans="1:12" s="66" customFormat="1" ht="37.5" customHeight="1" x14ac:dyDescent="0.2">
      <c r="A123" s="83" t="s">
        <v>174</v>
      </c>
      <c r="B123" s="72">
        <v>2122</v>
      </c>
      <c r="C123" s="59" t="s">
        <v>56</v>
      </c>
      <c r="D123" s="104">
        <v>43297</v>
      </c>
      <c r="E123" s="71" t="s">
        <v>377</v>
      </c>
      <c r="F123" s="59" t="s">
        <v>13</v>
      </c>
      <c r="G123" s="101" t="s">
        <v>14</v>
      </c>
      <c r="H123" s="104">
        <v>43300</v>
      </c>
      <c r="I123" s="59">
        <f t="shared" si="12"/>
        <v>3</v>
      </c>
      <c r="J123" s="59" t="s">
        <v>15</v>
      </c>
      <c r="K123" s="102" t="s">
        <v>13</v>
      </c>
      <c r="L123" s="67" t="s">
        <v>495</v>
      </c>
    </row>
    <row r="124" spans="1:12" s="66" customFormat="1" ht="31.5" customHeight="1" x14ac:dyDescent="0.2">
      <c r="A124" s="83" t="s">
        <v>174</v>
      </c>
      <c r="B124" s="72">
        <v>2169</v>
      </c>
      <c r="C124" s="59" t="s">
        <v>56</v>
      </c>
      <c r="D124" s="104">
        <v>43301</v>
      </c>
      <c r="E124" s="71" t="s">
        <v>378</v>
      </c>
      <c r="F124" s="100" t="s">
        <v>13</v>
      </c>
      <c r="G124" s="101" t="s">
        <v>14</v>
      </c>
      <c r="H124" s="104">
        <v>43301</v>
      </c>
      <c r="I124" s="79">
        <f t="shared" si="12"/>
        <v>0</v>
      </c>
      <c r="J124" s="59" t="s">
        <v>15</v>
      </c>
      <c r="K124" s="102" t="s">
        <v>13</v>
      </c>
      <c r="L124" s="67" t="s">
        <v>495</v>
      </c>
    </row>
    <row r="125" spans="1:12" s="66" customFormat="1" ht="26.25" customHeight="1" x14ac:dyDescent="0.2">
      <c r="A125" s="83" t="s">
        <v>174</v>
      </c>
      <c r="B125" s="72">
        <v>2191</v>
      </c>
      <c r="C125" s="59" t="s">
        <v>56</v>
      </c>
      <c r="D125" s="104">
        <v>43306</v>
      </c>
      <c r="E125" s="71" t="s">
        <v>379</v>
      </c>
      <c r="F125" s="100" t="s">
        <v>13</v>
      </c>
      <c r="G125" s="101" t="s">
        <v>14</v>
      </c>
      <c r="H125" s="104">
        <v>43306</v>
      </c>
      <c r="I125" s="79">
        <f t="shared" si="12"/>
        <v>0</v>
      </c>
      <c r="J125" s="59" t="s">
        <v>15</v>
      </c>
      <c r="K125" s="102" t="s">
        <v>13</v>
      </c>
      <c r="L125" s="67" t="s">
        <v>495</v>
      </c>
    </row>
    <row r="126" spans="1:12" s="66" customFormat="1" ht="31.5" customHeight="1" x14ac:dyDescent="0.2">
      <c r="A126" s="83" t="s">
        <v>174</v>
      </c>
      <c r="B126" s="72">
        <v>2223</v>
      </c>
      <c r="C126" s="59" t="s">
        <v>56</v>
      </c>
      <c r="D126" s="104">
        <v>43307</v>
      </c>
      <c r="E126" s="71" t="s">
        <v>380</v>
      </c>
      <c r="F126" s="100" t="s">
        <v>13</v>
      </c>
      <c r="G126" s="101" t="s">
        <v>14</v>
      </c>
      <c r="H126" s="104">
        <v>43308</v>
      </c>
      <c r="I126" s="79">
        <f t="shared" si="12"/>
        <v>1</v>
      </c>
      <c r="J126" s="59" t="s">
        <v>15</v>
      </c>
      <c r="K126" s="102" t="s">
        <v>13</v>
      </c>
      <c r="L126" s="67" t="s">
        <v>495</v>
      </c>
    </row>
    <row r="127" spans="1:12" s="66" customFormat="1" ht="48.75" customHeight="1" x14ac:dyDescent="0.2">
      <c r="A127" s="83" t="s">
        <v>174</v>
      </c>
      <c r="B127" s="72">
        <v>2276</v>
      </c>
      <c r="C127" s="59" t="s">
        <v>56</v>
      </c>
      <c r="D127" s="104">
        <v>43312</v>
      </c>
      <c r="E127" s="71" t="s">
        <v>381</v>
      </c>
      <c r="F127" s="100" t="s">
        <v>13</v>
      </c>
      <c r="G127" s="101" t="s">
        <v>14</v>
      </c>
      <c r="H127" s="104">
        <v>43313</v>
      </c>
      <c r="I127" s="79">
        <f t="shared" si="12"/>
        <v>1</v>
      </c>
      <c r="J127" s="59" t="s">
        <v>15</v>
      </c>
      <c r="K127" s="102" t="s">
        <v>13</v>
      </c>
      <c r="L127" s="67" t="s">
        <v>495</v>
      </c>
    </row>
    <row r="128" spans="1:12" s="66" customFormat="1" ht="63" customHeight="1" x14ac:dyDescent="0.2">
      <c r="A128" s="83" t="s">
        <v>174</v>
      </c>
      <c r="B128" s="72">
        <v>2283</v>
      </c>
      <c r="C128" s="59" t="s">
        <v>56</v>
      </c>
      <c r="D128" s="104">
        <v>43312</v>
      </c>
      <c r="E128" s="71" t="s">
        <v>382</v>
      </c>
      <c r="F128" s="100" t="s">
        <v>13</v>
      </c>
      <c r="G128" s="101" t="s">
        <v>14</v>
      </c>
      <c r="H128" s="104">
        <v>43313</v>
      </c>
      <c r="I128" s="79">
        <f t="shared" si="12"/>
        <v>1</v>
      </c>
      <c r="J128" s="59" t="s">
        <v>15</v>
      </c>
      <c r="K128" s="102" t="s">
        <v>13</v>
      </c>
      <c r="L128" s="67" t="s">
        <v>495</v>
      </c>
    </row>
    <row r="129" spans="1:12" s="66" customFormat="1" ht="32.25" customHeight="1" x14ac:dyDescent="0.2">
      <c r="A129" s="83" t="s">
        <v>174</v>
      </c>
      <c r="B129" s="72">
        <v>2372</v>
      </c>
      <c r="C129" s="59" t="s">
        <v>56</v>
      </c>
      <c r="D129" s="104">
        <v>43320</v>
      </c>
      <c r="E129" s="71" t="s">
        <v>383</v>
      </c>
      <c r="F129" s="100" t="s">
        <v>13</v>
      </c>
      <c r="G129" s="101" t="s">
        <v>14</v>
      </c>
      <c r="H129" s="104">
        <v>43326</v>
      </c>
      <c r="I129" s="79">
        <f t="shared" si="12"/>
        <v>4</v>
      </c>
      <c r="J129" s="59" t="s">
        <v>15</v>
      </c>
      <c r="K129" s="102" t="s">
        <v>13</v>
      </c>
      <c r="L129" s="67" t="s">
        <v>495</v>
      </c>
    </row>
    <row r="130" spans="1:12" s="66" customFormat="1" ht="48.75" customHeight="1" x14ac:dyDescent="0.2">
      <c r="A130" s="83" t="s">
        <v>174</v>
      </c>
      <c r="B130" s="72">
        <v>2430</v>
      </c>
      <c r="C130" s="59" t="s">
        <v>56</v>
      </c>
      <c r="D130" s="104">
        <v>43327</v>
      </c>
      <c r="E130" s="71" t="s">
        <v>384</v>
      </c>
      <c r="F130" s="100" t="s">
        <v>13</v>
      </c>
      <c r="G130" s="101" t="s">
        <v>14</v>
      </c>
      <c r="H130" s="104">
        <v>43328</v>
      </c>
      <c r="I130" s="79">
        <f t="shared" si="12"/>
        <v>1</v>
      </c>
      <c r="J130" s="59" t="s">
        <v>15</v>
      </c>
      <c r="K130" s="102" t="s">
        <v>13</v>
      </c>
      <c r="L130" s="67" t="s">
        <v>495</v>
      </c>
    </row>
    <row r="131" spans="1:12" s="66" customFormat="1" ht="32.25" customHeight="1" x14ac:dyDescent="0.2">
      <c r="A131" s="83" t="s">
        <v>174</v>
      </c>
      <c r="B131" s="72">
        <v>2436</v>
      </c>
      <c r="C131" s="59" t="s">
        <v>56</v>
      </c>
      <c r="D131" s="104">
        <v>43327</v>
      </c>
      <c r="E131" s="71" t="s">
        <v>385</v>
      </c>
      <c r="F131" s="100" t="s">
        <v>13</v>
      </c>
      <c r="G131" s="101" t="s">
        <v>14</v>
      </c>
      <c r="H131" s="104">
        <v>43328</v>
      </c>
      <c r="I131" s="79">
        <f t="shared" si="12"/>
        <v>1</v>
      </c>
      <c r="J131" s="59" t="s">
        <v>15</v>
      </c>
      <c r="K131" s="102" t="s">
        <v>13</v>
      </c>
      <c r="L131" s="67" t="s">
        <v>495</v>
      </c>
    </row>
    <row r="132" spans="1:12" s="66" customFormat="1" ht="51" customHeight="1" x14ac:dyDescent="0.2">
      <c r="A132" s="83" t="s">
        <v>174</v>
      </c>
      <c r="B132" s="72">
        <v>2438</v>
      </c>
      <c r="C132" s="59" t="s">
        <v>56</v>
      </c>
      <c r="D132" s="104">
        <v>43327</v>
      </c>
      <c r="E132" s="71" t="s">
        <v>386</v>
      </c>
      <c r="F132" s="100" t="s">
        <v>13</v>
      </c>
      <c r="G132" s="101" t="s">
        <v>14</v>
      </c>
      <c r="H132" s="104">
        <v>43328</v>
      </c>
      <c r="I132" s="79">
        <f t="shared" si="12"/>
        <v>1</v>
      </c>
      <c r="J132" s="59" t="s">
        <v>15</v>
      </c>
      <c r="K132" s="102" t="s">
        <v>13</v>
      </c>
      <c r="L132" s="67" t="s">
        <v>495</v>
      </c>
    </row>
    <row r="133" spans="1:12" s="66" customFormat="1" ht="47.25" customHeight="1" x14ac:dyDescent="0.2">
      <c r="A133" s="83" t="s">
        <v>174</v>
      </c>
      <c r="B133" s="72">
        <v>2468</v>
      </c>
      <c r="C133" s="59" t="s">
        <v>56</v>
      </c>
      <c r="D133" s="104">
        <v>43329</v>
      </c>
      <c r="E133" s="71" t="s">
        <v>386</v>
      </c>
      <c r="F133" s="59" t="s">
        <v>13</v>
      </c>
      <c r="G133" s="101" t="s">
        <v>14</v>
      </c>
      <c r="H133" s="104">
        <v>43332</v>
      </c>
      <c r="I133" s="59">
        <f t="shared" si="12"/>
        <v>1</v>
      </c>
      <c r="J133" s="59" t="s">
        <v>15</v>
      </c>
      <c r="K133" s="102" t="s">
        <v>13</v>
      </c>
      <c r="L133" s="67" t="s">
        <v>495</v>
      </c>
    </row>
    <row r="134" spans="1:12" s="66" customFormat="1" ht="34.5" customHeight="1" x14ac:dyDescent="0.2">
      <c r="A134" s="83" t="s">
        <v>174</v>
      </c>
      <c r="B134" s="72">
        <v>2496</v>
      </c>
      <c r="C134" s="59" t="s">
        <v>56</v>
      </c>
      <c r="D134" s="104">
        <v>43332</v>
      </c>
      <c r="E134" s="71" t="s">
        <v>387</v>
      </c>
      <c r="F134" s="100" t="s">
        <v>13</v>
      </c>
      <c r="G134" s="101" t="s">
        <v>14</v>
      </c>
      <c r="H134" s="104">
        <v>43334</v>
      </c>
      <c r="I134" s="79">
        <f t="shared" si="12"/>
        <v>2</v>
      </c>
      <c r="J134" s="59" t="s">
        <v>15</v>
      </c>
      <c r="K134" s="102" t="s">
        <v>13</v>
      </c>
      <c r="L134" s="67" t="s">
        <v>495</v>
      </c>
    </row>
    <row r="135" spans="1:12" s="66" customFormat="1" ht="23.25" customHeight="1" x14ac:dyDescent="0.2">
      <c r="A135" s="83" t="s">
        <v>174</v>
      </c>
      <c r="B135" s="72">
        <v>2537</v>
      </c>
      <c r="C135" s="59" t="s">
        <v>56</v>
      </c>
      <c r="D135" s="104">
        <v>43335</v>
      </c>
      <c r="E135" s="71" t="s">
        <v>388</v>
      </c>
      <c r="F135" s="100" t="s">
        <v>13</v>
      </c>
      <c r="G135" s="101" t="s">
        <v>14</v>
      </c>
      <c r="H135" s="104"/>
      <c r="I135" s="79">
        <f t="shared" si="12"/>
        <v>0</v>
      </c>
      <c r="J135" s="59" t="s">
        <v>15</v>
      </c>
      <c r="K135" s="102" t="s">
        <v>13</v>
      </c>
      <c r="L135" s="67" t="s">
        <v>495</v>
      </c>
    </row>
    <row r="136" spans="1:12" s="66" customFormat="1" ht="45.75" customHeight="1" x14ac:dyDescent="0.2">
      <c r="A136" s="83" t="s">
        <v>174</v>
      </c>
      <c r="B136" s="72">
        <v>2593</v>
      </c>
      <c r="C136" s="59" t="s">
        <v>56</v>
      </c>
      <c r="D136" s="104">
        <v>43341</v>
      </c>
      <c r="E136" s="71" t="s">
        <v>389</v>
      </c>
      <c r="F136" s="100" t="s">
        <v>13</v>
      </c>
      <c r="G136" s="101" t="s">
        <v>14</v>
      </c>
      <c r="H136" s="104">
        <v>43341</v>
      </c>
      <c r="I136" s="79">
        <f t="shared" si="12"/>
        <v>0</v>
      </c>
      <c r="J136" s="59" t="s">
        <v>15</v>
      </c>
      <c r="K136" s="102" t="s">
        <v>13</v>
      </c>
      <c r="L136" s="67" t="s">
        <v>495</v>
      </c>
    </row>
    <row r="137" spans="1:12" s="66" customFormat="1" ht="30" customHeight="1" x14ac:dyDescent="0.2">
      <c r="A137" s="83" t="s">
        <v>174</v>
      </c>
      <c r="B137" s="72">
        <v>2628</v>
      </c>
      <c r="C137" s="59" t="s">
        <v>56</v>
      </c>
      <c r="D137" s="104">
        <v>43343</v>
      </c>
      <c r="E137" s="71" t="s">
        <v>390</v>
      </c>
      <c r="F137" s="100" t="s">
        <v>13</v>
      </c>
      <c r="G137" s="101" t="s">
        <v>14</v>
      </c>
      <c r="H137" s="104">
        <v>43346</v>
      </c>
      <c r="I137" s="79">
        <f t="shared" si="12"/>
        <v>1</v>
      </c>
      <c r="J137" s="59" t="s">
        <v>15</v>
      </c>
      <c r="K137" s="102" t="s">
        <v>13</v>
      </c>
      <c r="L137" s="67" t="s">
        <v>495</v>
      </c>
    </row>
    <row r="138" spans="1:12" s="66" customFormat="1" ht="21" customHeight="1" x14ac:dyDescent="0.2">
      <c r="A138" s="83" t="s">
        <v>174</v>
      </c>
      <c r="B138" s="72">
        <v>2690</v>
      </c>
      <c r="C138" s="59" t="s">
        <v>56</v>
      </c>
      <c r="D138" s="104">
        <v>43349</v>
      </c>
      <c r="E138" s="71" t="s">
        <v>391</v>
      </c>
      <c r="F138" s="100" t="s">
        <v>13</v>
      </c>
      <c r="G138" s="101" t="s">
        <v>14</v>
      </c>
      <c r="H138" s="104">
        <v>43349</v>
      </c>
      <c r="I138" s="79">
        <f t="shared" si="12"/>
        <v>0</v>
      </c>
      <c r="J138" s="59" t="s">
        <v>15</v>
      </c>
      <c r="K138" s="102" t="s">
        <v>13</v>
      </c>
      <c r="L138" s="67" t="s">
        <v>495</v>
      </c>
    </row>
    <row r="139" spans="1:12" s="66" customFormat="1" ht="46.5" customHeight="1" x14ac:dyDescent="0.2">
      <c r="A139" s="83" t="s">
        <v>174</v>
      </c>
      <c r="B139" s="72">
        <v>2760</v>
      </c>
      <c r="C139" s="59" t="s">
        <v>56</v>
      </c>
      <c r="D139" s="104">
        <v>43353</v>
      </c>
      <c r="E139" s="71" t="s">
        <v>392</v>
      </c>
      <c r="F139" s="100" t="s">
        <v>13</v>
      </c>
      <c r="G139" s="101" t="s">
        <v>14</v>
      </c>
      <c r="H139" s="104">
        <v>43354</v>
      </c>
      <c r="I139" s="79">
        <f t="shared" si="12"/>
        <v>1</v>
      </c>
      <c r="J139" s="59" t="s">
        <v>15</v>
      </c>
      <c r="K139" s="102" t="s">
        <v>13</v>
      </c>
      <c r="L139" s="67" t="s">
        <v>495</v>
      </c>
    </row>
    <row r="140" spans="1:12" s="66" customFormat="1" ht="33" customHeight="1" x14ac:dyDescent="0.2">
      <c r="A140" s="83" t="s">
        <v>174</v>
      </c>
      <c r="B140" s="72">
        <v>2781</v>
      </c>
      <c r="C140" s="59" t="s">
        <v>56</v>
      </c>
      <c r="D140" s="104">
        <v>43355</v>
      </c>
      <c r="E140" s="71" t="s">
        <v>393</v>
      </c>
      <c r="F140" s="100" t="s">
        <v>13</v>
      </c>
      <c r="G140" s="101" t="s">
        <v>14</v>
      </c>
      <c r="H140" s="104">
        <v>43356</v>
      </c>
      <c r="I140" s="79">
        <f t="shared" si="12"/>
        <v>1</v>
      </c>
      <c r="J140" s="59" t="s">
        <v>15</v>
      </c>
      <c r="K140" s="102" t="s">
        <v>13</v>
      </c>
      <c r="L140" s="67" t="s">
        <v>495</v>
      </c>
    </row>
    <row r="141" spans="1:12" s="66" customFormat="1" ht="48" customHeight="1" x14ac:dyDescent="0.2">
      <c r="A141" s="83" t="s">
        <v>174</v>
      </c>
      <c r="B141" s="72">
        <v>2827</v>
      </c>
      <c r="C141" s="59" t="s">
        <v>56</v>
      </c>
      <c r="D141" s="104">
        <v>43360</v>
      </c>
      <c r="E141" s="71" t="s">
        <v>394</v>
      </c>
      <c r="F141" s="100" t="s">
        <v>13</v>
      </c>
      <c r="G141" s="101" t="s">
        <v>14</v>
      </c>
      <c r="H141" s="104">
        <v>43361</v>
      </c>
      <c r="I141" s="79">
        <f t="shared" si="12"/>
        <v>1</v>
      </c>
      <c r="J141" s="59" t="s">
        <v>15</v>
      </c>
      <c r="K141" s="102" t="s">
        <v>13</v>
      </c>
      <c r="L141" s="67" t="s">
        <v>495</v>
      </c>
    </row>
    <row r="142" spans="1:12" s="66" customFormat="1" ht="32.25" customHeight="1" x14ac:dyDescent="0.2">
      <c r="A142" s="83" t="s">
        <v>174</v>
      </c>
      <c r="B142" s="72" t="s">
        <v>256</v>
      </c>
      <c r="C142" s="59" t="s">
        <v>56</v>
      </c>
      <c r="D142" s="104">
        <v>43413</v>
      </c>
      <c r="E142" s="72" t="s">
        <v>395</v>
      </c>
      <c r="F142" s="100" t="s">
        <v>13</v>
      </c>
      <c r="G142" s="101" t="s">
        <v>14</v>
      </c>
      <c r="H142" s="104">
        <v>43416</v>
      </c>
      <c r="I142" s="79">
        <f t="shared" si="12"/>
        <v>1</v>
      </c>
      <c r="J142" s="59" t="s">
        <v>15</v>
      </c>
      <c r="K142" s="102" t="s">
        <v>13</v>
      </c>
      <c r="L142" s="67" t="s">
        <v>495</v>
      </c>
    </row>
    <row r="143" spans="1:12" s="66" customFormat="1" ht="75" customHeight="1" x14ac:dyDescent="0.2">
      <c r="A143" s="83" t="s">
        <v>174</v>
      </c>
      <c r="B143" s="72">
        <v>2828</v>
      </c>
      <c r="C143" s="59" t="s">
        <v>56</v>
      </c>
      <c r="D143" s="104">
        <v>43360</v>
      </c>
      <c r="E143" s="71" t="s">
        <v>396</v>
      </c>
      <c r="F143" s="100" t="s">
        <v>13</v>
      </c>
      <c r="G143" s="101" t="s">
        <v>14</v>
      </c>
      <c r="H143" s="104">
        <v>43361</v>
      </c>
      <c r="I143" s="79">
        <f t="shared" si="12"/>
        <v>1</v>
      </c>
      <c r="J143" s="59" t="s">
        <v>15</v>
      </c>
      <c r="K143" s="102" t="s">
        <v>13</v>
      </c>
      <c r="L143" s="67" t="s">
        <v>495</v>
      </c>
    </row>
    <row r="144" spans="1:12" s="66" customFormat="1" ht="31.5" customHeight="1" x14ac:dyDescent="0.2">
      <c r="A144" s="83" t="s">
        <v>174</v>
      </c>
      <c r="B144" s="72">
        <v>2870</v>
      </c>
      <c r="C144" s="59" t="s">
        <v>56</v>
      </c>
      <c r="D144" s="104">
        <v>43364</v>
      </c>
      <c r="E144" s="71" t="s">
        <v>397</v>
      </c>
      <c r="F144" s="100" t="s">
        <v>13</v>
      </c>
      <c r="G144" s="101" t="s">
        <v>14</v>
      </c>
      <c r="H144" s="104">
        <v>43367</v>
      </c>
      <c r="I144" s="79">
        <f t="shared" si="12"/>
        <v>1</v>
      </c>
      <c r="J144" s="59" t="s">
        <v>15</v>
      </c>
      <c r="K144" s="102" t="s">
        <v>13</v>
      </c>
      <c r="L144" s="67" t="s">
        <v>495</v>
      </c>
    </row>
    <row r="145" spans="1:12" s="66" customFormat="1" ht="32.25" customHeight="1" x14ac:dyDescent="0.2">
      <c r="A145" s="83" t="s">
        <v>174</v>
      </c>
      <c r="B145" s="72">
        <v>2871</v>
      </c>
      <c r="C145" s="59" t="s">
        <v>56</v>
      </c>
      <c r="D145" s="104">
        <v>43364</v>
      </c>
      <c r="E145" s="71" t="s">
        <v>398</v>
      </c>
      <c r="F145" s="100" t="s">
        <v>13</v>
      </c>
      <c r="G145" s="101" t="s">
        <v>14</v>
      </c>
      <c r="H145" s="104">
        <v>43367</v>
      </c>
      <c r="I145" s="79">
        <f t="shared" si="12"/>
        <v>1</v>
      </c>
      <c r="J145" s="59" t="s">
        <v>15</v>
      </c>
      <c r="K145" s="102" t="s">
        <v>13</v>
      </c>
      <c r="L145" s="67" t="s">
        <v>495</v>
      </c>
    </row>
    <row r="146" spans="1:12" s="66" customFormat="1" ht="51.75" customHeight="1" x14ac:dyDescent="0.2">
      <c r="A146" s="83" t="s">
        <v>174</v>
      </c>
      <c r="B146" s="72">
        <v>2872</v>
      </c>
      <c r="C146" s="59" t="s">
        <v>56</v>
      </c>
      <c r="D146" s="104">
        <v>43364</v>
      </c>
      <c r="E146" s="71" t="s">
        <v>399</v>
      </c>
      <c r="F146" s="100" t="s">
        <v>13</v>
      </c>
      <c r="G146" s="101" t="s">
        <v>14</v>
      </c>
      <c r="H146" s="104">
        <v>43367</v>
      </c>
      <c r="I146" s="79">
        <f t="shared" si="12"/>
        <v>1</v>
      </c>
      <c r="J146" s="59" t="s">
        <v>15</v>
      </c>
      <c r="K146" s="102" t="s">
        <v>13</v>
      </c>
      <c r="L146" s="67" t="s">
        <v>495</v>
      </c>
    </row>
    <row r="147" spans="1:12" s="66" customFormat="1" ht="58.5" customHeight="1" x14ac:dyDescent="0.2">
      <c r="A147" s="83" t="s">
        <v>174</v>
      </c>
      <c r="B147" s="72">
        <v>2881</v>
      </c>
      <c r="C147" s="59" t="s">
        <v>56</v>
      </c>
      <c r="D147" s="104">
        <v>43364</v>
      </c>
      <c r="E147" s="71" t="s">
        <v>400</v>
      </c>
      <c r="F147" s="100" t="s">
        <v>13</v>
      </c>
      <c r="G147" s="101" t="s">
        <v>14</v>
      </c>
      <c r="H147" s="104">
        <v>43367</v>
      </c>
      <c r="I147" s="79">
        <f t="shared" si="12"/>
        <v>1</v>
      </c>
      <c r="J147" s="59" t="s">
        <v>15</v>
      </c>
      <c r="K147" s="102" t="s">
        <v>13</v>
      </c>
      <c r="L147" s="67" t="s">
        <v>495</v>
      </c>
    </row>
    <row r="148" spans="1:12" s="66" customFormat="1" ht="58.5" customHeight="1" x14ac:dyDescent="0.2">
      <c r="A148" s="83" t="s">
        <v>174</v>
      </c>
      <c r="B148" s="72">
        <v>2904</v>
      </c>
      <c r="C148" s="59" t="s">
        <v>56</v>
      </c>
      <c r="D148" s="104">
        <v>43367</v>
      </c>
      <c r="E148" s="71" t="s">
        <v>401</v>
      </c>
      <c r="F148" s="100" t="s">
        <v>13</v>
      </c>
      <c r="G148" s="101" t="s">
        <v>14</v>
      </c>
      <c r="H148" s="104">
        <v>43368</v>
      </c>
      <c r="I148" s="79">
        <f t="shared" si="12"/>
        <v>1</v>
      </c>
      <c r="J148" s="59" t="s">
        <v>15</v>
      </c>
      <c r="K148" s="102" t="s">
        <v>13</v>
      </c>
      <c r="L148" s="67" t="s">
        <v>495</v>
      </c>
    </row>
    <row r="149" spans="1:12" s="66" customFormat="1" ht="32.25" customHeight="1" x14ac:dyDescent="0.2">
      <c r="A149" s="83" t="s">
        <v>174</v>
      </c>
      <c r="B149" s="72">
        <v>2918</v>
      </c>
      <c r="C149" s="59" t="s">
        <v>56</v>
      </c>
      <c r="D149" s="104">
        <v>43368</v>
      </c>
      <c r="E149" s="71" t="s">
        <v>402</v>
      </c>
      <c r="F149" s="100" t="s">
        <v>13</v>
      </c>
      <c r="G149" s="101" t="s">
        <v>14</v>
      </c>
      <c r="H149" s="104">
        <v>43368</v>
      </c>
      <c r="I149" s="79">
        <f t="shared" si="12"/>
        <v>0</v>
      </c>
      <c r="J149" s="59" t="s">
        <v>15</v>
      </c>
      <c r="K149" s="102" t="s">
        <v>13</v>
      </c>
      <c r="L149" s="67" t="s">
        <v>495</v>
      </c>
    </row>
    <row r="150" spans="1:12" s="66" customFormat="1" ht="64.5" customHeight="1" x14ac:dyDescent="0.2">
      <c r="A150" s="67" t="s">
        <v>175</v>
      </c>
      <c r="B150" s="108"/>
      <c r="C150" s="59" t="s">
        <v>56</v>
      </c>
      <c r="D150" s="109">
        <v>43374</v>
      </c>
      <c r="E150" s="58" t="s">
        <v>403</v>
      </c>
      <c r="F150" s="100" t="s">
        <v>13</v>
      </c>
      <c r="G150" s="101" t="s">
        <v>14</v>
      </c>
      <c r="H150" s="109">
        <v>43374</v>
      </c>
      <c r="I150" s="79">
        <f t="shared" si="12"/>
        <v>0</v>
      </c>
      <c r="J150" s="59" t="s">
        <v>15</v>
      </c>
      <c r="K150" s="102" t="s">
        <v>13</v>
      </c>
      <c r="L150" s="67" t="s">
        <v>495</v>
      </c>
    </row>
    <row r="151" spans="1:12" s="66" customFormat="1" ht="68.25" customHeight="1" x14ac:dyDescent="0.2">
      <c r="A151" s="67" t="s">
        <v>175</v>
      </c>
      <c r="B151" s="108" t="s">
        <v>257</v>
      </c>
      <c r="C151" s="59" t="s">
        <v>56</v>
      </c>
      <c r="D151" s="109">
        <v>43378</v>
      </c>
      <c r="E151" s="58" t="s">
        <v>404</v>
      </c>
      <c r="F151" s="100" t="s">
        <v>13</v>
      </c>
      <c r="G151" s="101" t="s">
        <v>14</v>
      </c>
      <c r="H151" s="109">
        <v>43378</v>
      </c>
      <c r="I151" s="79">
        <f t="shared" si="12"/>
        <v>0</v>
      </c>
      <c r="J151" s="59" t="s">
        <v>15</v>
      </c>
      <c r="K151" s="102" t="s">
        <v>13</v>
      </c>
      <c r="L151" s="67" t="s">
        <v>495</v>
      </c>
    </row>
    <row r="152" spans="1:12" s="66" customFormat="1" ht="51" customHeight="1" x14ac:dyDescent="0.2">
      <c r="A152" s="67" t="s">
        <v>175</v>
      </c>
      <c r="B152" s="72">
        <v>3068</v>
      </c>
      <c r="C152" s="59" t="s">
        <v>56</v>
      </c>
      <c r="D152" s="104">
        <v>43381</v>
      </c>
      <c r="E152" s="72" t="s">
        <v>405</v>
      </c>
      <c r="F152" s="100" t="s">
        <v>13</v>
      </c>
      <c r="G152" s="101" t="s">
        <v>14</v>
      </c>
      <c r="H152" s="104">
        <v>43381</v>
      </c>
      <c r="I152" s="79">
        <f t="shared" si="12"/>
        <v>0</v>
      </c>
      <c r="J152" s="59" t="s">
        <v>15</v>
      </c>
      <c r="K152" s="102" t="s">
        <v>13</v>
      </c>
      <c r="L152" s="67" t="s">
        <v>495</v>
      </c>
    </row>
    <row r="153" spans="1:12" s="66" customFormat="1" ht="33" customHeight="1" x14ac:dyDescent="0.2">
      <c r="A153" s="67" t="s">
        <v>175</v>
      </c>
      <c r="B153" s="108" t="s">
        <v>258</v>
      </c>
      <c r="C153" s="59" t="s">
        <v>56</v>
      </c>
      <c r="D153" s="111">
        <v>43391</v>
      </c>
      <c r="E153" s="58" t="s">
        <v>406</v>
      </c>
      <c r="F153" s="100" t="s">
        <v>13</v>
      </c>
      <c r="G153" s="101" t="s">
        <v>14</v>
      </c>
      <c r="H153" s="111">
        <v>43391</v>
      </c>
      <c r="I153" s="79">
        <f t="shared" si="12"/>
        <v>0</v>
      </c>
      <c r="J153" s="59" t="s">
        <v>15</v>
      </c>
      <c r="K153" s="102" t="s">
        <v>13</v>
      </c>
      <c r="L153" s="67" t="s">
        <v>495</v>
      </c>
    </row>
    <row r="154" spans="1:12" s="66" customFormat="1" ht="24" customHeight="1" x14ac:dyDescent="0.2">
      <c r="A154" s="67" t="s">
        <v>175</v>
      </c>
      <c r="B154" s="112" t="s">
        <v>259</v>
      </c>
      <c r="C154" s="65" t="s">
        <v>56</v>
      </c>
      <c r="D154" s="109">
        <v>43391</v>
      </c>
      <c r="E154" s="58" t="s">
        <v>407</v>
      </c>
      <c r="F154" s="100" t="s">
        <v>13</v>
      </c>
      <c r="G154" s="101" t="s">
        <v>14</v>
      </c>
      <c r="H154" s="109"/>
      <c r="I154" s="79">
        <f t="shared" si="12"/>
        <v>0</v>
      </c>
      <c r="J154" s="59" t="s">
        <v>15</v>
      </c>
      <c r="K154" s="102" t="s">
        <v>13</v>
      </c>
      <c r="L154" s="67" t="s">
        <v>495</v>
      </c>
    </row>
    <row r="155" spans="1:12" s="66" customFormat="1" ht="33" customHeight="1" x14ac:dyDescent="0.2">
      <c r="A155" s="67" t="s">
        <v>175</v>
      </c>
      <c r="B155" s="108">
        <v>3234</v>
      </c>
      <c r="C155" s="59" t="s">
        <v>56</v>
      </c>
      <c r="D155" s="109">
        <v>43395</v>
      </c>
      <c r="E155" s="58" t="s">
        <v>431</v>
      </c>
      <c r="F155" s="100" t="s">
        <v>13</v>
      </c>
      <c r="G155" s="101" t="s">
        <v>14</v>
      </c>
      <c r="H155" s="109">
        <v>43395</v>
      </c>
      <c r="I155" s="79">
        <f t="shared" si="12"/>
        <v>0</v>
      </c>
      <c r="J155" s="59" t="s">
        <v>15</v>
      </c>
      <c r="K155" s="102" t="s">
        <v>13</v>
      </c>
      <c r="L155" s="67" t="s">
        <v>495</v>
      </c>
    </row>
    <row r="156" spans="1:12" s="66" customFormat="1" ht="32.25" customHeight="1" x14ac:dyDescent="0.2">
      <c r="A156" s="67" t="s">
        <v>175</v>
      </c>
      <c r="B156" s="72">
        <v>3234</v>
      </c>
      <c r="C156" s="59" t="s">
        <v>56</v>
      </c>
      <c r="D156" s="104">
        <v>43395</v>
      </c>
      <c r="E156" s="72" t="s">
        <v>408</v>
      </c>
      <c r="F156" s="100" t="s">
        <v>13</v>
      </c>
      <c r="G156" s="101" t="s">
        <v>14</v>
      </c>
      <c r="H156" s="104">
        <v>43396</v>
      </c>
      <c r="I156" s="79">
        <f t="shared" si="12"/>
        <v>1</v>
      </c>
      <c r="J156" s="59" t="s">
        <v>15</v>
      </c>
      <c r="K156" s="102" t="s">
        <v>13</v>
      </c>
      <c r="L156" s="67" t="s">
        <v>495</v>
      </c>
    </row>
    <row r="157" spans="1:12" s="66" customFormat="1" ht="32.25" customHeight="1" x14ac:dyDescent="0.2">
      <c r="A157" s="67" t="s">
        <v>175</v>
      </c>
      <c r="B157" s="72">
        <v>3247</v>
      </c>
      <c r="C157" s="59" t="s">
        <v>56</v>
      </c>
      <c r="D157" s="104">
        <v>43397</v>
      </c>
      <c r="E157" s="72" t="s">
        <v>409</v>
      </c>
      <c r="F157" s="100" t="s">
        <v>13</v>
      </c>
      <c r="G157" s="101" t="s">
        <v>14</v>
      </c>
      <c r="H157" s="104">
        <v>43397</v>
      </c>
      <c r="I157" s="79">
        <f t="shared" si="12"/>
        <v>0</v>
      </c>
      <c r="J157" s="59" t="s">
        <v>15</v>
      </c>
      <c r="K157" s="102" t="s">
        <v>13</v>
      </c>
      <c r="L157" s="67" t="s">
        <v>495</v>
      </c>
    </row>
    <row r="158" spans="1:12" s="66" customFormat="1" ht="48.75" customHeight="1" x14ac:dyDescent="0.2">
      <c r="A158" s="67" t="s">
        <v>175</v>
      </c>
      <c r="B158" s="112" t="s">
        <v>260</v>
      </c>
      <c r="C158" s="59" t="s">
        <v>56</v>
      </c>
      <c r="D158" s="109">
        <v>43398</v>
      </c>
      <c r="E158" s="58" t="s">
        <v>410</v>
      </c>
      <c r="F158" s="100" t="s">
        <v>13</v>
      </c>
      <c r="G158" s="101" t="s">
        <v>14</v>
      </c>
      <c r="H158" s="109">
        <v>43398</v>
      </c>
      <c r="I158" s="79">
        <f t="shared" si="12"/>
        <v>0</v>
      </c>
      <c r="J158" s="59" t="s">
        <v>15</v>
      </c>
      <c r="K158" s="102" t="s">
        <v>13</v>
      </c>
      <c r="L158" s="67" t="s">
        <v>495</v>
      </c>
    </row>
    <row r="159" spans="1:12" s="66" customFormat="1" ht="36.75" customHeight="1" x14ac:dyDescent="0.2">
      <c r="A159" s="67" t="s">
        <v>175</v>
      </c>
      <c r="B159" s="72">
        <v>3428</v>
      </c>
      <c r="C159" s="59" t="s">
        <v>56</v>
      </c>
      <c r="D159" s="104">
        <v>43413</v>
      </c>
      <c r="E159" s="72" t="s">
        <v>411</v>
      </c>
      <c r="F159" s="100" t="s">
        <v>13</v>
      </c>
      <c r="G159" s="101" t="s">
        <v>14</v>
      </c>
      <c r="H159" s="104">
        <v>43416</v>
      </c>
      <c r="I159" s="79">
        <f t="shared" si="12"/>
        <v>1</v>
      </c>
      <c r="J159" s="59" t="s">
        <v>15</v>
      </c>
      <c r="K159" s="102" t="s">
        <v>13</v>
      </c>
      <c r="L159" s="67" t="s">
        <v>495</v>
      </c>
    </row>
    <row r="160" spans="1:12" s="66" customFormat="1" ht="39" customHeight="1" x14ac:dyDescent="0.2">
      <c r="A160" s="67" t="s">
        <v>175</v>
      </c>
      <c r="B160" s="112"/>
      <c r="C160" s="59" t="s">
        <v>56</v>
      </c>
      <c r="D160" s="109">
        <v>43417</v>
      </c>
      <c r="E160" s="58" t="s">
        <v>412</v>
      </c>
      <c r="F160" s="100" t="s">
        <v>13</v>
      </c>
      <c r="G160" s="101" t="s">
        <v>14</v>
      </c>
      <c r="H160" s="109"/>
      <c r="I160" s="79">
        <f t="shared" si="12"/>
        <v>0</v>
      </c>
      <c r="J160" s="59" t="s">
        <v>15</v>
      </c>
      <c r="K160" s="102" t="s">
        <v>13</v>
      </c>
      <c r="L160" s="67" t="s">
        <v>495</v>
      </c>
    </row>
    <row r="161" spans="1:12" s="66" customFormat="1" ht="31.5" customHeight="1" x14ac:dyDescent="0.2">
      <c r="A161" s="67" t="s">
        <v>175</v>
      </c>
      <c r="B161" s="73">
        <v>3470</v>
      </c>
      <c r="C161" s="59" t="s">
        <v>56</v>
      </c>
      <c r="D161" s="113">
        <v>43418</v>
      </c>
      <c r="E161" s="73" t="s">
        <v>413</v>
      </c>
      <c r="F161" s="100" t="s">
        <v>13</v>
      </c>
      <c r="G161" s="101" t="s">
        <v>14</v>
      </c>
      <c r="H161" s="104">
        <v>43418</v>
      </c>
      <c r="I161" s="79">
        <f t="shared" si="12"/>
        <v>0</v>
      </c>
      <c r="J161" s="59" t="s">
        <v>15</v>
      </c>
      <c r="K161" s="102" t="s">
        <v>13</v>
      </c>
      <c r="L161" s="67" t="s">
        <v>495</v>
      </c>
    </row>
    <row r="162" spans="1:12" s="66" customFormat="1" ht="45.75" customHeight="1" x14ac:dyDescent="0.2">
      <c r="A162" s="67" t="s">
        <v>175</v>
      </c>
      <c r="B162" s="112"/>
      <c r="C162" s="59" t="s">
        <v>56</v>
      </c>
      <c r="D162" s="109">
        <v>43423</v>
      </c>
      <c r="E162" s="58" t="s">
        <v>414</v>
      </c>
      <c r="F162" s="100" t="s">
        <v>13</v>
      </c>
      <c r="G162" s="101" t="s">
        <v>14</v>
      </c>
      <c r="H162" s="109">
        <v>43431</v>
      </c>
      <c r="I162" s="79">
        <f t="shared" si="12"/>
        <v>6</v>
      </c>
      <c r="J162" s="59" t="s">
        <v>15</v>
      </c>
      <c r="K162" s="102" t="s">
        <v>13</v>
      </c>
      <c r="L162" s="67" t="s">
        <v>495</v>
      </c>
    </row>
    <row r="163" spans="1:12" s="66" customFormat="1" ht="30" customHeight="1" x14ac:dyDescent="0.2">
      <c r="A163" s="67" t="s">
        <v>175</v>
      </c>
      <c r="B163" s="72">
        <v>3559</v>
      </c>
      <c r="C163" s="59" t="s">
        <v>56</v>
      </c>
      <c r="D163" s="104">
        <v>43425</v>
      </c>
      <c r="E163" s="72" t="s">
        <v>415</v>
      </c>
      <c r="F163" s="100" t="s">
        <v>13</v>
      </c>
      <c r="G163" s="101" t="s">
        <v>14</v>
      </c>
      <c r="H163" s="104">
        <v>43425</v>
      </c>
      <c r="I163" s="79">
        <f t="shared" si="12"/>
        <v>0</v>
      </c>
      <c r="J163" s="59" t="s">
        <v>15</v>
      </c>
      <c r="K163" s="102" t="s">
        <v>13</v>
      </c>
      <c r="L163" s="67" t="s">
        <v>495</v>
      </c>
    </row>
    <row r="164" spans="1:12" s="66" customFormat="1" ht="23.25" customHeight="1" x14ac:dyDescent="0.2">
      <c r="A164" s="67" t="s">
        <v>175</v>
      </c>
      <c r="B164" s="108">
        <v>3594</v>
      </c>
      <c r="C164" s="59" t="s">
        <v>56</v>
      </c>
      <c r="D164" s="109">
        <v>43431</v>
      </c>
      <c r="E164" s="58" t="s">
        <v>416</v>
      </c>
      <c r="F164" s="100" t="s">
        <v>13</v>
      </c>
      <c r="G164" s="101" t="s">
        <v>14</v>
      </c>
      <c r="H164" s="109">
        <v>43431</v>
      </c>
      <c r="I164" s="79">
        <f t="shared" si="12"/>
        <v>0</v>
      </c>
      <c r="J164" s="59" t="s">
        <v>15</v>
      </c>
      <c r="K164" s="102" t="s">
        <v>13</v>
      </c>
      <c r="L164" s="67" t="s">
        <v>495</v>
      </c>
    </row>
    <row r="165" spans="1:12" s="66" customFormat="1" ht="64.5" customHeight="1" x14ac:dyDescent="0.2">
      <c r="A165" s="67" t="s">
        <v>175</v>
      </c>
      <c r="B165" s="72">
        <v>3638</v>
      </c>
      <c r="C165" s="59" t="s">
        <v>56</v>
      </c>
      <c r="D165" s="104">
        <v>43432</v>
      </c>
      <c r="E165" s="72" t="s">
        <v>417</v>
      </c>
      <c r="F165" s="100" t="s">
        <v>13</v>
      </c>
      <c r="G165" s="101" t="s">
        <v>14</v>
      </c>
      <c r="H165" s="104">
        <v>43433</v>
      </c>
      <c r="I165" s="79">
        <f t="shared" si="12"/>
        <v>1</v>
      </c>
      <c r="J165" s="59" t="s">
        <v>15</v>
      </c>
      <c r="K165" s="102" t="s">
        <v>13</v>
      </c>
      <c r="L165" s="67" t="s">
        <v>495</v>
      </c>
    </row>
    <row r="166" spans="1:12" s="66" customFormat="1" ht="40.5" customHeight="1" x14ac:dyDescent="0.2">
      <c r="A166" s="67" t="s">
        <v>175</v>
      </c>
      <c r="B166" s="108">
        <v>3654</v>
      </c>
      <c r="C166" s="59" t="s">
        <v>56</v>
      </c>
      <c r="D166" s="109">
        <v>43437</v>
      </c>
      <c r="E166" s="58" t="s">
        <v>418</v>
      </c>
      <c r="F166" s="100" t="s">
        <v>13</v>
      </c>
      <c r="G166" s="101" t="s">
        <v>14</v>
      </c>
      <c r="H166" s="109"/>
      <c r="I166" s="79">
        <f t="shared" si="12"/>
        <v>0</v>
      </c>
      <c r="J166" s="59" t="s">
        <v>15</v>
      </c>
      <c r="K166" s="102" t="s">
        <v>13</v>
      </c>
      <c r="L166" s="67" t="s">
        <v>495</v>
      </c>
    </row>
    <row r="167" spans="1:12" s="66" customFormat="1" ht="36" customHeight="1" x14ac:dyDescent="0.2">
      <c r="A167" s="67" t="s">
        <v>175</v>
      </c>
      <c r="B167" s="72">
        <v>3654</v>
      </c>
      <c r="C167" s="59" t="s">
        <v>56</v>
      </c>
      <c r="D167" s="104">
        <v>43437</v>
      </c>
      <c r="E167" s="72" t="s">
        <v>419</v>
      </c>
      <c r="F167" s="100" t="s">
        <v>13</v>
      </c>
      <c r="G167" s="101" t="s">
        <v>14</v>
      </c>
      <c r="H167" s="104">
        <v>43437</v>
      </c>
      <c r="I167" s="79">
        <f t="shared" si="12"/>
        <v>0</v>
      </c>
      <c r="J167" s="59" t="s">
        <v>15</v>
      </c>
      <c r="K167" s="102" t="s">
        <v>13</v>
      </c>
      <c r="L167" s="67" t="s">
        <v>495</v>
      </c>
    </row>
    <row r="168" spans="1:12" s="66" customFormat="1" ht="36" customHeight="1" x14ac:dyDescent="0.2">
      <c r="A168" s="67" t="s">
        <v>175</v>
      </c>
      <c r="B168" s="72">
        <v>3666</v>
      </c>
      <c r="C168" s="59" t="s">
        <v>56</v>
      </c>
      <c r="D168" s="104">
        <v>43437</v>
      </c>
      <c r="E168" s="72" t="s">
        <v>420</v>
      </c>
      <c r="F168" s="100" t="s">
        <v>13</v>
      </c>
      <c r="G168" s="101" t="s">
        <v>14</v>
      </c>
      <c r="H168" s="104">
        <v>43438</v>
      </c>
      <c r="I168" s="79">
        <f t="shared" si="12"/>
        <v>1</v>
      </c>
      <c r="J168" s="59" t="s">
        <v>15</v>
      </c>
      <c r="K168" s="102" t="s">
        <v>13</v>
      </c>
      <c r="L168" s="67" t="s">
        <v>495</v>
      </c>
    </row>
    <row r="169" spans="1:12" s="66" customFormat="1" ht="36" customHeight="1" x14ac:dyDescent="0.2">
      <c r="A169" s="67" t="s">
        <v>175</v>
      </c>
      <c r="B169" s="108">
        <v>3693</v>
      </c>
      <c r="C169" s="59" t="s">
        <v>56</v>
      </c>
      <c r="D169" s="109">
        <v>43439</v>
      </c>
      <c r="E169" s="58" t="s">
        <v>421</v>
      </c>
      <c r="F169" s="100" t="s">
        <v>13</v>
      </c>
      <c r="G169" s="101" t="s">
        <v>14</v>
      </c>
      <c r="H169" s="109">
        <v>43439</v>
      </c>
      <c r="I169" s="79">
        <f t="shared" si="12"/>
        <v>0</v>
      </c>
      <c r="J169" s="59" t="s">
        <v>15</v>
      </c>
      <c r="K169" s="102" t="s">
        <v>13</v>
      </c>
      <c r="L169" s="67" t="s">
        <v>495</v>
      </c>
    </row>
    <row r="170" spans="1:12" s="66" customFormat="1" ht="33" customHeight="1" x14ac:dyDescent="0.2">
      <c r="A170" s="67" t="s">
        <v>175</v>
      </c>
      <c r="B170" s="72">
        <v>3693</v>
      </c>
      <c r="C170" s="59" t="s">
        <v>56</v>
      </c>
      <c r="D170" s="104">
        <v>43439</v>
      </c>
      <c r="E170" s="72" t="s">
        <v>421</v>
      </c>
      <c r="F170" s="100" t="s">
        <v>13</v>
      </c>
      <c r="G170" s="101" t="s">
        <v>14</v>
      </c>
      <c r="H170" s="104">
        <v>43440</v>
      </c>
      <c r="I170" s="79">
        <f t="shared" si="12"/>
        <v>1</v>
      </c>
      <c r="J170" s="59" t="s">
        <v>15</v>
      </c>
      <c r="K170" s="102" t="s">
        <v>13</v>
      </c>
      <c r="L170" s="67" t="s">
        <v>495</v>
      </c>
    </row>
    <row r="171" spans="1:12" s="66" customFormat="1" ht="35.25" customHeight="1" x14ac:dyDescent="0.2">
      <c r="A171" s="67" t="s">
        <v>175</v>
      </c>
      <c r="B171" s="72">
        <v>3698</v>
      </c>
      <c r="C171" s="59" t="s">
        <v>56</v>
      </c>
      <c r="D171" s="104">
        <v>43440</v>
      </c>
      <c r="E171" s="72" t="s">
        <v>422</v>
      </c>
      <c r="F171" s="100" t="s">
        <v>13</v>
      </c>
      <c r="G171" s="101" t="s">
        <v>14</v>
      </c>
      <c r="H171" s="104">
        <v>43441</v>
      </c>
      <c r="I171" s="79">
        <f t="shared" si="12"/>
        <v>1</v>
      </c>
      <c r="J171" s="59" t="s">
        <v>15</v>
      </c>
      <c r="K171" s="102" t="s">
        <v>13</v>
      </c>
      <c r="L171" s="67" t="s">
        <v>495</v>
      </c>
    </row>
    <row r="172" spans="1:12" s="66" customFormat="1" ht="33" customHeight="1" x14ac:dyDescent="0.2">
      <c r="A172" s="67" t="s">
        <v>175</v>
      </c>
      <c r="B172" s="72">
        <v>3741</v>
      </c>
      <c r="C172" s="59" t="s">
        <v>56</v>
      </c>
      <c r="D172" s="104">
        <v>43445</v>
      </c>
      <c r="E172" s="72" t="s">
        <v>423</v>
      </c>
      <c r="F172" s="100" t="s">
        <v>13</v>
      </c>
      <c r="G172" s="101" t="s">
        <v>14</v>
      </c>
      <c r="H172" s="104">
        <v>43445</v>
      </c>
      <c r="I172" s="59">
        <f t="shared" si="12"/>
        <v>0</v>
      </c>
      <c r="J172" s="59" t="s">
        <v>15</v>
      </c>
      <c r="K172" s="102" t="s">
        <v>13</v>
      </c>
      <c r="L172" s="67" t="s">
        <v>495</v>
      </c>
    </row>
    <row r="173" spans="1:12" s="66" customFormat="1" ht="38.25" customHeight="1" x14ac:dyDescent="0.2">
      <c r="A173" s="67" t="s">
        <v>175</v>
      </c>
      <c r="B173" s="72">
        <v>3746</v>
      </c>
      <c r="C173" s="59" t="s">
        <v>56</v>
      </c>
      <c r="D173" s="104">
        <v>43445</v>
      </c>
      <c r="E173" s="72" t="s">
        <v>424</v>
      </c>
      <c r="F173" s="100" t="s">
        <v>13</v>
      </c>
      <c r="G173" s="101" t="s">
        <v>14</v>
      </c>
      <c r="H173" s="104">
        <v>43446</v>
      </c>
      <c r="I173" s="59">
        <f t="shared" si="12"/>
        <v>1</v>
      </c>
      <c r="J173" s="59" t="s">
        <v>15</v>
      </c>
      <c r="K173" s="102" t="s">
        <v>13</v>
      </c>
      <c r="L173" s="67" t="s">
        <v>495</v>
      </c>
    </row>
    <row r="174" spans="1:12" s="66" customFormat="1" ht="39.75" customHeight="1" x14ac:dyDescent="0.2">
      <c r="A174" s="67" t="s">
        <v>175</v>
      </c>
      <c r="B174" s="72">
        <v>3782</v>
      </c>
      <c r="C174" s="59" t="s">
        <v>56</v>
      </c>
      <c r="D174" s="104">
        <v>43448</v>
      </c>
      <c r="E174" s="72" t="s">
        <v>425</v>
      </c>
      <c r="F174" s="100" t="s">
        <v>13</v>
      </c>
      <c r="G174" s="101" t="s">
        <v>14</v>
      </c>
      <c r="H174" s="104">
        <v>43451</v>
      </c>
      <c r="I174" s="59">
        <f t="shared" si="12"/>
        <v>1</v>
      </c>
      <c r="J174" s="59" t="s">
        <v>15</v>
      </c>
      <c r="K174" s="102" t="s">
        <v>13</v>
      </c>
      <c r="L174" s="67" t="s">
        <v>495</v>
      </c>
    </row>
    <row r="175" spans="1:12" s="66" customFormat="1" ht="31.5" customHeight="1" x14ac:dyDescent="0.2">
      <c r="A175" s="67" t="s">
        <v>175</v>
      </c>
      <c r="B175" s="72">
        <v>3822</v>
      </c>
      <c r="C175" s="59" t="s">
        <v>56</v>
      </c>
      <c r="D175" s="104">
        <v>43455</v>
      </c>
      <c r="E175" s="72" t="s">
        <v>426</v>
      </c>
      <c r="F175" s="100" t="s">
        <v>13</v>
      </c>
      <c r="G175" s="101" t="s">
        <v>14</v>
      </c>
      <c r="H175" s="104">
        <v>43455</v>
      </c>
      <c r="I175" s="59">
        <f t="shared" si="12"/>
        <v>0</v>
      </c>
      <c r="J175" s="59" t="s">
        <v>15</v>
      </c>
      <c r="K175" s="102" t="s">
        <v>13</v>
      </c>
      <c r="L175" s="67" t="s">
        <v>495</v>
      </c>
    </row>
    <row r="176" spans="1:12" s="66" customFormat="1" ht="41.25" customHeight="1" x14ac:dyDescent="0.2">
      <c r="A176" s="67" t="s">
        <v>175</v>
      </c>
      <c r="B176" s="72">
        <v>3843</v>
      </c>
      <c r="C176" s="59" t="s">
        <v>56</v>
      </c>
      <c r="D176" s="104">
        <v>43462</v>
      </c>
      <c r="E176" s="72" t="s">
        <v>427</v>
      </c>
      <c r="F176" s="100" t="s">
        <v>13</v>
      </c>
      <c r="G176" s="101" t="s">
        <v>14</v>
      </c>
      <c r="H176" s="104">
        <v>43468</v>
      </c>
      <c r="I176" s="59">
        <f t="shared" si="12"/>
        <v>4</v>
      </c>
      <c r="J176" s="59" t="s">
        <v>15</v>
      </c>
      <c r="K176" s="102" t="s">
        <v>13</v>
      </c>
      <c r="L176" s="67" t="s">
        <v>495</v>
      </c>
    </row>
    <row r="177" spans="1:12" s="66" customFormat="1" ht="31.5" customHeight="1" x14ac:dyDescent="0.2">
      <c r="A177" s="67" t="s">
        <v>175</v>
      </c>
      <c r="B177" s="108">
        <v>3843</v>
      </c>
      <c r="C177" s="59" t="s">
        <v>56</v>
      </c>
      <c r="D177" s="109">
        <v>43462</v>
      </c>
      <c r="E177" s="58" t="s">
        <v>428</v>
      </c>
      <c r="F177" s="100" t="s">
        <v>13</v>
      </c>
      <c r="G177" s="101" t="s">
        <v>14</v>
      </c>
      <c r="H177" s="109">
        <v>43462</v>
      </c>
      <c r="I177" s="59">
        <f t="shared" si="12"/>
        <v>0</v>
      </c>
      <c r="J177" s="59" t="s">
        <v>15</v>
      </c>
      <c r="K177" s="102" t="s">
        <v>13</v>
      </c>
      <c r="L177" s="67" t="s">
        <v>495</v>
      </c>
    </row>
    <row r="178" spans="1:12" s="66" customFormat="1" ht="31.5" customHeight="1" x14ac:dyDescent="0.2">
      <c r="A178" s="68" t="s">
        <v>62</v>
      </c>
      <c r="B178" s="80" t="s">
        <v>63</v>
      </c>
      <c r="C178" s="59" t="s">
        <v>56</v>
      </c>
      <c r="D178" s="92">
        <v>43474</v>
      </c>
      <c r="E178" s="58" t="s">
        <v>64</v>
      </c>
      <c r="F178" s="100" t="s">
        <v>13</v>
      </c>
      <c r="G178" s="101" t="s">
        <v>14</v>
      </c>
      <c r="H178" s="93">
        <v>43475</v>
      </c>
      <c r="I178" s="59">
        <f t="shared" si="12"/>
        <v>1</v>
      </c>
      <c r="J178" s="59" t="s">
        <v>15</v>
      </c>
      <c r="K178" s="102" t="s">
        <v>13</v>
      </c>
      <c r="L178" s="67" t="s">
        <v>495</v>
      </c>
    </row>
    <row r="179" spans="1:12" s="66" customFormat="1" ht="48.75" customHeight="1" x14ac:dyDescent="0.2">
      <c r="A179" s="68" t="s">
        <v>62</v>
      </c>
      <c r="B179" s="80" t="s">
        <v>65</v>
      </c>
      <c r="C179" s="59" t="s">
        <v>56</v>
      </c>
      <c r="D179" s="92">
        <v>43480</v>
      </c>
      <c r="E179" s="58" t="s">
        <v>436</v>
      </c>
      <c r="F179" s="100" t="s">
        <v>13</v>
      </c>
      <c r="G179" s="101" t="s">
        <v>14</v>
      </c>
      <c r="H179" s="93">
        <v>43481</v>
      </c>
      <c r="I179" s="59">
        <f t="shared" si="12"/>
        <v>1</v>
      </c>
      <c r="J179" s="59" t="s">
        <v>15</v>
      </c>
      <c r="K179" s="102" t="s">
        <v>13</v>
      </c>
      <c r="L179" s="67" t="s">
        <v>495</v>
      </c>
    </row>
    <row r="180" spans="1:12" s="66" customFormat="1" ht="33" customHeight="1" x14ac:dyDescent="0.2">
      <c r="A180" s="68" t="s">
        <v>62</v>
      </c>
      <c r="B180" s="80">
        <v>120</v>
      </c>
      <c r="C180" s="59" t="s">
        <v>56</v>
      </c>
      <c r="D180" s="92">
        <v>43480</v>
      </c>
      <c r="E180" s="58" t="s">
        <v>68</v>
      </c>
      <c r="F180" s="100" t="s">
        <v>13</v>
      </c>
      <c r="G180" s="101" t="s">
        <v>14</v>
      </c>
      <c r="H180" s="93">
        <v>43481</v>
      </c>
      <c r="I180" s="59">
        <f t="shared" ref="I180:I205" si="13">IF(H180=0,0,(NETWORKDAYS(D180,H180)-1))</f>
        <v>1</v>
      </c>
      <c r="J180" s="59" t="s">
        <v>15</v>
      </c>
      <c r="K180" s="102" t="s">
        <v>13</v>
      </c>
      <c r="L180" s="67" t="s">
        <v>495</v>
      </c>
    </row>
    <row r="181" spans="1:12" s="66" customFormat="1" ht="54.75" customHeight="1" x14ac:dyDescent="0.2">
      <c r="A181" s="68" t="s">
        <v>62</v>
      </c>
      <c r="B181" s="80">
        <v>138</v>
      </c>
      <c r="C181" s="59" t="s">
        <v>56</v>
      </c>
      <c r="D181" s="92">
        <v>43481</v>
      </c>
      <c r="E181" s="58" t="s">
        <v>69</v>
      </c>
      <c r="F181" s="100" t="s">
        <v>13</v>
      </c>
      <c r="G181" s="101" t="s">
        <v>14</v>
      </c>
      <c r="H181" s="93">
        <v>43481</v>
      </c>
      <c r="I181" s="59">
        <f t="shared" si="13"/>
        <v>0</v>
      </c>
      <c r="J181" s="59" t="s">
        <v>15</v>
      </c>
      <c r="K181" s="102" t="s">
        <v>13</v>
      </c>
      <c r="L181" s="67" t="s">
        <v>495</v>
      </c>
    </row>
    <row r="182" spans="1:12" s="66" customFormat="1" ht="37.5" customHeight="1" x14ac:dyDescent="0.2">
      <c r="A182" s="68" t="s">
        <v>62</v>
      </c>
      <c r="B182" s="80" t="s">
        <v>70</v>
      </c>
      <c r="C182" s="59" t="s">
        <v>56</v>
      </c>
      <c r="D182" s="92">
        <v>43486</v>
      </c>
      <c r="E182" s="58" t="s">
        <v>71</v>
      </c>
      <c r="F182" s="100" t="s">
        <v>13</v>
      </c>
      <c r="G182" s="101" t="s">
        <v>14</v>
      </c>
      <c r="H182" s="93">
        <v>43486</v>
      </c>
      <c r="I182" s="59">
        <f t="shared" si="13"/>
        <v>0</v>
      </c>
      <c r="J182" s="59" t="s">
        <v>15</v>
      </c>
      <c r="K182" s="102" t="s">
        <v>13</v>
      </c>
      <c r="L182" s="67" t="s">
        <v>495</v>
      </c>
    </row>
    <row r="183" spans="1:12" s="66" customFormat="1" ht="31.5" customHeight="1" x14ac:dyDescent="0.2">
      <c r="A183" s="68" t="s">
        <v>62</v>
      </c>
      <c r="B183" s="81">
        <v>206</v>
      </c>
      <c r="C183" s="59" t="s">
        <v>56</v>
      </c>
      <c r="D183" s="92">
        <v>43486</v>
      </c>
      <c r="E183" s="58" t="s">
        <v>72</v>
      </c>
      <c r="F183" s="100" t="s">
        <v>13</v>
      </c>
      <c r="G183" s="101" t="s">
        <v>14</v>
      </c>
      <c r="H183" s="93">
        <v>43487</v>
      </c>
      <c r="I183" s="59">
        <f t="shared" si="13"/>
        <v>1</v>
      </c>
      <c r="J183" s="59" t="s">
        <v>15</v>
      </c>
      <c r="K183" s="102" t="s">
        <v>13</v>
      </c>
      <c r="L183" s="67" t="s">
        <v>495</v>
      </c>
    </row>
    <row r="184" spans="1:12" s="66" customFormat="1" ht="35.25" customHeight="1" x14ac:dyDescent="0.2">
      <c r="A184" s="68" t="s">
        <v>62</v>
      </c>
      <c r="B184" s="80">
        <v>211</v>
      </c>
      <c r="C184" s="59" t="s">
        <v>56</v>
      </c>
      <c r="D184" s="92">
        <v>43487</v>
      </c>
      <c r="E184" s="58" t="s">
        <v>75</v>
      </c>
      <c r="F184" s="100" t="s">
        <v>13</v>
      </c>
      <c r="G184" s="101" t="s">
        <v>14</v>
      </c>
      <c r="H184" s="92">
        <v>43489</v>
      </c>
      <c r="I184" s="59">
        <f t="shared" si="13"/>
        <v>2</v>
      </c>
      <c r="J184" s="59" t="s">
        <v>15</v>
      </c>
      <c r="K184" s="102" t="s">
        <v>13</v>
      </c>
      <c r="L184" s="67" t="s">
        <v>495</v>
      </c>
    </row>
    <row r="185" spans="1:12" s="66" customFormat="1" ht="22.5" customHeight="1" x14ac:dyDescent="0.2">
      <c r="A185" s="68" t="s">
        <v>62</v>
      </c>
      <c r="B185" s="80">
        <v>228</v>
      </c>
      <c r="C185" s="59" t="s">
        <v>56</v>
      </c>
      <c r="D185" s="92">
        <v>43488</v>
      </c>
      <c r="E185" s="58" t="s">
        <v>77</v>
      </c>
      <c r="F185" s="100" t="s">
        <v>13</v>
      </c>
      <c r="G185" s="101" t="s">
        <v>14</v>
      </c>
      <c r="H185" s="93">
        <v>43489</v>
      </c>
      <c r="I185" s="59">
        <f t="shared" si="13"/>
        <v>1</v>
      </c>
      <c r="J185" s="59" t="s">
        <v>15</v>
      </c>
      <c r="K185" s="102" t="s">
        <v>13</v>
      </c>
      <c r="L185" s="67" t="s">
        <v>495</v>
      </c>
    </row>
    <row r="186" spans="1:12" s="66" customFormat="1" ht="32.25" customHeight="1" x14ac:dyDescent="0.2">
      <c r="A186" s="68" t="s">
        <v>62</v>
      </c>
      <c r="B186" s="80" t="s">
        <v>80</v>
      </c>
      <c r="C186" s="59" t="s">
        <v>56</v>
      </c>
      <c r="D186" s="92">
        <v>43490</v>
      </c>
      <c r="E186" s="58" t="s">
        <v>437</v>
      </c>
      <c r="F186" s="100" t="s">
        <v>13</v>
      </c>
      <c r="G186" s="101" t="s">
        <v>14</v>
      </c>
      <c r="H186" s="93">
        <v>43493</v>
      </c>
      <c r="I186" s="59">
        <f t="shared" si="13"/>
        <v>1</v>
      </c>
      <c r="J186" s="59" t="s">
        <v>15</v>
      </c>
      <c r="K186" s="102" t="s">
        <v>13</v>
      </c>
      <c r="L186" s="67" t="s">
        <v>495</v>
      </c>
    </row>
    <row r="187" spans="1:12" s="66" customFormat="1" ht="31.5" customHeight="1" x14ac:dyDescent="0.2">
      <c r="A187" s="68" t="s">
        <v>62</v>
      </c>
      <c r="B187" s="80">
        <v>276</v>
      </c>
      <c r="C187" s="59" t="s">
        <v>56</v>
      </c>
      <c r="D187" s="93">
        <v>43493</v>
      </c>
      <c r="E187" s="58" t="s">
        <v>438</v>
      </c>
      <c r="F187" s="100" t="s">
        <v>13</v>
      </c>
      <c r="G187" s="101" t="s">
        <v>14</v>
      </c>
      <c r="H187" s="93">
        <v>43494</v>
      </c>
      <c r="I187" s="59">
        <f t="shared" si="13"/>
        <v>1</v>
      </c>
      <c r="J187" s="59" t="s">
        <v>15</v>
      </c>
      <c r="K187" s="102" t="s">
        <v>13</v>
      </c>
      <c r="L187" s="67" t="s">
        <v>495</v>
      </c>
    </row>
    <row r="188" spans="1:12" s="66" customFormat="1" ht="48.75" customHeight="1" x14ac:dyDescent="0.2">
      <c r="A188" s="68" t="s">
        <v>62</v>
      </c>
      <c r="B188" s="80">
        <v>277</v>
      </c>
      <c r="C188" s="59" t="s">
        <v>56</v>
      </c>
      <c r="D188" s="93">
        <v>43493</v>
      </c>
      <c r="E188" s="58" t="s">
        <v>439</v>
      </c>
      <c r="F188" s="100" t="s">
        <v>13</v>
      </c>
      <c r="G188" s="101" t="s">
        <v>14</v>
      </c>
      <c r="H188" s="93">
        <v>43494</v>
      </c>
      <c r="I188" s="59">
        <f t="shared" si="13"/>
        <v>1</v>
      </c>
      <c r="J188" s="59" t="s">
        <v>15</v>
      </c>
      <c r="K188" s="102" t="s">
        <v>13</v>
      </c>
      <c r="L188" s="67" t="s">
        <v>495</v>
      </c>
    </row>
    <row r="189" spans="1:12" s="66" customFormat="1" ht="16.5" customHeight="1" x14ac:dyDescent="0.2">
      <c r="A189" s="68" t="s">
        <v>62</v>
      </c>
      <c r="B189" s="80">
        <v>305</v>
      </c>
      <c r="C189" s="59" t="s">
        <v>56</v>
      </c>
      <c r="D189" s="92">
        <v>43495</v>
      </c>
      <c r="E189" s="58" t="s">
        <v>85</v>
      </c>
      <c r="F189" s="100" t="s">
        <v>13</v>
      </c>
      <c r="G189" s="101" t="s">
        <v>14</v>
      </c>
      <c r="H189" s="93">
        <v>43495</v>
      </c>
      <c r="I189" s="59">
        <f t="shared" si="13"/>
        <v>0</v>
      </c>
      <c r="J189" s="59" t="s">
        <v>15</v>
      </c>
      <c r="K189" s="102" t="s">
        <v>13</v>
      </c>
      <c r="L189" s="67" t="s">
        <v>495</v>
      </c>
    </row>
    <row r="190" spans="1:12" s="66" customFormat="1" ht="29.25" customHeight="1" x14ac:dyDescent="0.2">
      <c r="A190" s="68" t="s">
        <v>62</v>
      </c>
      <c r="B190" s="80" t="s">
        <v>87</v>
      </c>
      <c r="C190" s="59" t="s">
        <v>56</v>
      </c>
      <c r="D190" s="92">
        <v>43495</v>
      </c>
      <c r="E190" s="58" t="s">
        <v>88</v>
      </c>
      <c r="F190" s="100" t="s">
        <v>13</v>
      </c>
      <c r="G190" s="101" t="s">
        <v>14</v>
      </c>
      <c r="H190" s="93">
        <v>43495</v>
      </c>
      <c r="I190" s="59">
        <f t="shared" si="13"/>
        <v>0</v>
      </c>
      <c r="J190" s="59" t="s">
        <v>15</v>
      </c>
      <c r="K190" s="102" t="s">
        <v>13</v>
      </c>
      <c r="L190" s="67" t="s">
        <v>495</v>
      </c>
    </row>
    <row r="191" spans="1:12" s="66" customFormat="1" ht="31.5" customHeight="1" x14ac:dyDescent="0.2">
      <c r="A191" s="68" t="s">
        <v>62</v>
      </c>
      <c r="B191" s="81" t="s">
        <v>89</v>
      </c>
      <c r="C191" s="59" t="s">
        <v>56</v>
      </c>
      <c r="D191" s="92">
        <v>43495</v>
      </c>
      <c r="E191" s="58" t="s">
        <v>90</v>
      </c>
      <c r="F191" s="100" t="s">
        <v>13</v>
      </c>
      <c r="G191" s="101" t="s">
        <v>14</v>
      </c>
      <c r="H191" s="93">
        <v>43495</v>
      </c>
      <c r="I191" s="59">
        <f t="shared" si="13"/>
        <v>0</v>
      </c>
      <c r="J191" s="59" t="s">
        <v>15</v>
      </c>
      <c r="K191" s="102" t="s">
        <v>13</v>
      </c>
      <c r="L191" s="67" t="s">
        <v>495</v>
      </c>
    </row>
    <row r="192" spans="1:12" s="66" customFormat="1" ht="40.5" customHeight="1" x14ac:dyDescent="0.2">
      <c r="A192" s="68" t="s">
        <v>62</v>
      </c>
      <c r="B192" s="80">
        <v>344</v>
      </c>
      <c r="C192" s="59" t="s">
        <v>56</v>
      </c>
      <c r="D192" s="92">
        <v>43502</v>
      </c>
      <c r="E192" s="58" t="s">
        <v>92</v>
      </c>
      <c r="F192" s="100" t="s">
        <v>13</v>
      </c>
      <c r="G192" s="101" t="s">
        <v>14</v>
      </c>
      <c r="H192" s="93">
        <v>43503</v>
      </c>
      <c r="I192" s="59">
        <f t="shared" si="13"/>
        <v>1</v>
      </c>
      <c r="J192" s="59" t="s">
        <v>15</v>
      </c>
      <c r="K192" s="102" t="s">
        <v>13</v>
      </c>
      <c r="L192" s="67" t="s">
        <v>495</v>
      </c>
    </row>
    <row r="193" spans="1:12" s="66" customFormat="1" ht="46.5" customHeight="1" x14ac:dyDescent="0.2">
      <c r="A193" s="68" t="s">
        <v>62</v>
      </c>
      <c r="B193" s="80">
        <v>349</v>
      </c>
      <c r="C193" s="59" t="s">
        <v>56</v>
      </c>
      <c r="D193" s="92">
        <v>43502</v>
      </c>
      <c r="E193" s="58" t="s">
        <v>94</v>
      </c>
      <c r="F193" s="100" t="s">
        <v>13</v>
      </c>
      <c r="G193" s="101" t="s">
        <v>14</v>
      </c>
      <c r="H193" s="93">
        <v>43503</v>
      </c>
      <c r="I193" s="59">
        <f t="shared" si="13"/>
        <v>1</v>
      </c>
      <c r="J193" s="59" t="s">
        <v>15</v>
      </c>
      <c r="K193" s="102" t="s">
        <v>13</v>
      </c>
      <c r="L193" s="67" t="s">
        <v>495</v>
      </c>
    </row>
    <row r="194" spans="1:12" s="66" customFormat="1" ht="15.75" customHeight="1" x14ac:dyDescent="0.2">
      <c r="A194" s="68" t="s">
        <v>62</v>
      </c>
      <c r="B194" s="80">
        <v>352</v>
      </c>
      <c r="C194" s="59" t="s">
        <v>56</v>
      </c>
      <c r="D194" s="92">
        <v>43502</v>
      </c>
      <c r="E194" s="58" t="s">
        <v>96</v>
      </c>
      <c r="F194" s="100" t="s">
        <v>13</v>
      </c>
      <c r="G194" s="101" t="s">
        <v>14</v>
      </c>
      <c r="H194" s="93">
        <v>43503</v>
      </c>
      <c r="I194" s="59">
        <f t="shared" si="13"/>
        <v>1</v>
      </c>
      <c r="J194" s="59" t="s">
        <v>15</v>
      </c>
      <c r="K194" s="102" t="s">
        <v>13</v>
      </c>
      <c r="L194" s="67" t="s">
        <v>495</v>
      </c>
    </row>
    <row r="195" spans="1:12" s="66" customFormat="1" ht="20.25" customHeight="1" x14ac:dyDescent="0.2">
      <c r="A195" s="68" t="s">
        <v>62</v>
      </c>
      <c r="B195" s="80">
        <v>367</v>
      </c>
      <c r="C195" s="59" t="s">
        <v>56</v>
      </c>
      <c r="D195" s="92">
        <v>43502</v>
      </c>
      <c r="E195" s="58" t="s">
        <v>97</v>
      </c>
      <c r="F195" s="100" t="s">
        <v>13</v>
      </c>
      <c r="G195" s="101" t="s">
        <v>14</v>
      </c>
      <c r="H195" s="93">
        <v>43503</v>
      </c>
      <c r="I195" s="59">
        <f t="shared" si="13"/>
        <v>1</v>
      </c>
      <c r="J195" s="59" t="s">
        <v>15</v>
      </c>
      <c r="K195" s="102" t="s">
        <v>13</v>
      </c>
      <c r="L195" s="67" t="s">
        <v>495</v>
      </c>
    </row>
    <row r="196" spans="1:12" s="66" customFormat="1" ht="40.5" customHeight="1" x14ac:dyDescent="0.2">
      <c r="A196" s="68" t="s">
        <v>62</v>
      </c>
      <c r="B196" s="80">
        <v>428</v>
      </c>
      <c r="C196" s="59" t="s">
        <v>56</v>
      </c>
      <c r="D196" s="92">
        <v>43507</v>
      </c>
      <c r="E196" s="58" t="s">
        <v>100</v>
      </c>
      <c r="F196" s="100" t="s">
        <v>13</v>
      </c>
      <c r="G196" s="101" t="s">
        <v>14</v>
      </c>
      <c r="H196" s="93">
        <v>43508</v>
      </c>
      <c r="I196" s="77">
        <f t="shared" si="13"/>
        <v>1</v>
      </c>
      <c r="J196" s="59" t="s">
        <v>15</v>
      </c>
      <c r="K196" s="102" t="s">
        <v>13</v>
      </c>
      <c r="L196" s="67" t="s">
        <v>495</v>
      </c>
    </row>
    <row r="197" spans="1:12" s="66" customFormat="1" ht="31.5" customHeight="1" x14ac:dyDescent="0.2">
      <c r="A197" s="68" t="s">
        <v>62</v>
      </c>
      <c r="B197" s="80">
        <v>429</v>
      </c>
      <c r="C197" s="59" t="s">
        <v>56</v>
      </c>
      <c r="D197" s="92">
        <v>43507</v>
      </c>
      <c r="E197" s="58" t="s">
        <v>102</v>
      </c>
      <c r="F197" s="100" t="s">
        <v>13</v>
      </c>
      <c r="G197" s="101" t="s">
        <v>14</v>
      </c>
      <c r="H197" s="93">
        <v>43508</v>
      </c>
      <c r="I197" s="77">
        <f t="shared" si="13"/>
        <v>1</v>
      </c>
      <c r="J197" s="59" t="s">
        <v>15</v>
      </c>
      <c r="K197" s="102" t="s">
        <v>13</v>
      </c>
      <c r="L197" s="67" t="s">
        <v>495</v>
      </c>
    </row>
    <row r="198" spans="1:12" s="66" customFormat="1" ht="32.25" customHeight="1" x14ac:dyDescent="0.2">
      <c r="A198" s="68" t="s">
        <v>62</v>
      </c>
      <c r="B198" s="81">
        <v>437</v>
      </c>
      <c r="C198" s="59" t="s">
        <v>56</v>
      </c>
      <c r="D198" s="92">
        <v>43508</v>
      </c>
      <c r="E198" s="58" t="s">
        <v>104</v>
      </c>
      <c r="F198" s="100" t="s">
        <v>13</v>
      </c>
      <c r="G198" s="101" t="s">
        <v>14</v>
      </c>
      <c r="H198" s="93">
        <v>43509</v>
      </c>
      <c r="I198" s="77">
        <f t="shared" si="13"/>
        <v>1</v>
      </c>
      <c r="J198" s="59" t="s">
        <v>15</v>
      </c>
      <c r="K198" s="102" t="s">
        <v>13</v>
      </c>
      <c r="L198" s="67" t="s">
        <v>495</v>
      </c>
    </row>
    <row r="199" spans="1:12" s="66" customFormat="1" ht="36.75" customHeight="1" x14ac:dyDescent="0.2">
      <c r="A199" s="68" t="s">
        <v>62</v>
      </c>
      <c r="B199" s="80">
        <v>474</v>
      </c>
      <c r="C199" s="59" t="s">
        <v>56</v>
      </c>
      <c r="D199" s="92">
        <v>43510</v>
      </c>
      <c r="E199" s="58" t="s">
        <v>106</v>
      </c>
      <c r="F199" s="100" t="s">
        <v>13</v>
      </c>
      <c r="G199" s="101" t="s">
        <v>14</v>
      </c>
      <c r="H199" s="92">
        <v>43511</v>
      </c>
      <c r="I199" s="77">
        <f t="shared" si="13"/>
        <v>1</v>
      </c>
      <c r="J199" s="59" t="s">
        <v>15</v>
      </c>
      <c r="K199" s="102" t="s">
        <v>13</v>
      </c>
      <c r="L199" s="67" t="s">
        <v>495</v>
      </c>
    </row>
    <row r="200" spans="1:12" s="66" customFormat="1" ht="39.75" customHeight="1" x14ac:dyDescent="0.2">
      <c r="A200" s="68" t="s">
        <v>62</v>
      </c>
      <c r="B200" s="80">
        <v>490</v>
      </c>
      <c r="C200" s="59" t="s">
        <v>56</v>
      </c>
      <c r="D200" s="92">
        <v>43511</v>
      </c>
      <c r="E200" s="58" t="s">
        <v>108</v>
      </c>
      <c r="F200" s="100" t="s">
        <v>13</v>
      </c>
      <c r="G200" s="101" t="s">
        <v>14</v>
      </c>
      <c r="H200" s="93">
        <v>43514</v>
      </c>
      <c r="I200" s="77">
        <f t="shared" si="13"/>
        <v>1</v>
      </c>
      <c r="J200" s="59" t="s">
        <v>15</v>
      </c>
      <c r="K200" s="102" t="s">
        <v>13</v>
      </c>
      <c r="L200" s="67" t="s">
        <v>495</v>
      </c>
    </row>
    <row r="201" spans="1:12" s="66" customFormat="1" ht="31.5" customHeight="1" x14ac:dyDescent="0.2">
      <c r="A201" s="68" t="s">
        <v>62</v>
      </c>
      <c r="B201" s="80">
        <v>506</v>
      </c>
      <c r="C201" s="59" t="s">
        <v>56</v>
      </c>
      <c r="D201" s="93">
        <v>43514</v>
      </c>
      <c r="E201" s="58" t="s">
        <v>110</v>
      </c>
      <c r="F201" s="100" t="s">
        <v>13</v>
      </c>
      <c r="G201" s="101" t="s">
        <v>14</v>
      </c>
      <c r="H201" s="92">
        <v>43515</v>
      </c>
      <c r="I201" s="77">
        <f t="shared" si="13"/>
        <v>1</v>
      </c>
      <c r="J201" s="59" t="s">
        <v>15</v>
      </c>
      <c r="K201" s="102" t="s">
        <v>13</v>
      </c>
      <c r="L201" s="67" t="s">
        <v>495</v>
      </c>
    </row>
    <row r="202" spans="1:12" s="66" customFormat="1" ht="31.5" customHeight="1" x14ac:dyDescent="0.2">
      <c r="A202" s="68" t="s">
        <v>62</v>
      </c>
      <c r="B202" s="80" t="s">
        <v>111</v>
      </c>
      <c r="C202" s="59" t="s">
        <v>56</v>
      </c>
      <c r="D202" s="92">
        <v>43514</v>
      </c>
      <c r="E202" s="58" t="s">
        <v>112</v>
      </c>
      <c r="F202" s="100" t="s">
        <v>13</v>
      </c>
      <c r="G202" s="101" t="s">
        <v>14</v>
      </c>
      <c r="H202" s="92">
        <v>43514</v>
      </c>
      <c r="I202" s="77">
        <f t="shared" si="13"/>
        <v>0</v>
      </c>
      <c r="J202" s="59" t="s">
        <v>15</v>
      </c>
      <c r="K202" s="102" t="s">
        <v>13</v>
      </c>
      <c r="L202" s="67" t="s">
        <v>495</v>
      </c>
    </row>
    <row r="203" spans="1:12" s="66" customFormat="1" ht="47.25" customHeight="1" x14ac:dyDescent="0.2">
      <c r="A203" s="68" t="s">
        <v>62</v>
      </c>
      <c r="B203" s="80" t="s">
        <v>113</v>
      </c>
      <c r="C203" s="61" t="s">
        <v>56</v>
      </c>
      <c r="D203" s="92">
        <v>43516</v>
      </c>
      <c r="E203" s="58" t="s">
        <v>114</v>
      </c>
      <c r="F203" s="100" t="s">
        <v>13</v>
      </c>
      <c r="G203" s="101" t="s">
        <v>14</v>
      </c>
      <c r="H203" s="93">
        <v>43516</v>
      </c>
      <c r="I203" s="78">
        <f t="shared" si="13"/>
        <v>0</v>
      </c>
      <c r="J203" s="59" t="s">
        <v>15</v>
      </c>
      <c r="K203" s="102" t="s">
        <v>13</v>
      </c>
      <c r="L203" s="67" t="s">
        <v>495</v>
      </c>
    </row>
    <row r="204" spans="1:12" s="66" customFormat="1" ht="31.5" customHeight="1" x14ac:dyDescent="0.2">
      <c r="A204" s="68" t="s">
        <v>62</v>
      </c>
      <c r="B204" s="80">
        <v>625</v>
      </c>
      <c r="C204" s="59" t="s">
        <v>56</v>
      </c>
      <c r="D204" s="92">
        <v>43525</v>
      </c>
      <c r="E204" s="58" t="s">
        <v>116</v>
      </c>
      <c r="F204" s="100" t="s">
        <v>13</v>
      </c>
      <c r="G204" s="101" t="s">
        <v>14</v>
      </c>
      <c r="H204" s="93">
        <v>43528</v>
      </c>
      <c r="I204" s="59">
        <f t="shared" si="13"/>
        <v>1</v>
      </c>
      <c r="J204" s="59" t="s">
        <v>15</v>
      </c>
      <c r="K204" s="102" t="s">
        <v>13</v>
      </c>
      <c r="L204" s="67" t="s">
        <v>495</v>
      </c>
    </row>
    <row r="205" spans="1:12" s="66" customFormat="1" ht="35.25" customHeight="1" x14ac:dyDescent="0.2">
      <c r="A205" s="68" t="s">
        <v>62</v>
      </c>
      <c r="B205" s="80">
        <v>641</v>
      </c>
      <c r="C205" s="59" t="s">
        <v>56</v>
      </c>
      <c r="D205" s="92">
        <v>43528</v>
      </c>
      <c r="E205" s="58" t="s">
        <v>118</v>
      </c>
      <c r="F205" s="100" t="s">
        <v>13</v>
      </c>
      <c r="G205" s="101" t="s">
        <v>14</v>
      </c>
      <c r="H205" s="93">
        <v>43529</v>
      </c>
      <c r="I205" s="59">
        <f t="shared" si="13"/>
        <v>1</v>
      </c>
      <c r="J205" s="59" t="s">
        <v>15</v>
      </c>
      <c r="K205" s="102" t="s">
        <v>13</v>
      </c>
      <c r="L205" s="67" t="s">
        <v>495</v>
      </c>
    </row>
    <row r="206" spans="1:12" s="66" customFormat="1" ht="36" customHeight="1" x14ac:dyDescent="0.2">
      <c r="A206" s="68" t="s">
        <v>62</v>
      </c>
      <c r="B206" s="80" t="s">
        <v>119</v>
      </c>
      <c r="C206" s="59" t="s">
        <v>56</v>
      </c>
      <c r="D206" s="93">
        <v>43531</v>
      </c>
      <c r="E206" s="58" t="s">
        <v>120</v>
      </c>
      <c r="F206" s="100" t="s">
        <v>13</v>
      </c>
      <c r="G206" s="101" t="s">
        <v>14</v>
      </c>
      <c r="H206" s="92">
        <v>43531</v>
      </c>
      <c r="I206" s="59">
        <f t="shared" ref="I206:I257" si="14">IF(H206=0,0,(NETWORKDAYS(D206,H206)-1))</f>
        <v>0</v>
      </c>
      <c r="J206" s="59" t="s">
        <v>15</v>
      </c>
      <c r="K206" s="102" t="s">
        <v>13</v>
      </c>
      <c r="L206" s="67" t="s">
        <v>495</v>
      </c>
    </row>
    <row r="207" spans="1:12" s="66" customFormat="1" ht="18" customHeight="1" x14ac:dyDescent="0.2">
      <c r="A207" s="68" t="s">
        <v>62</v>
      </c>
      <c r="B207" s="80">
        <v>829</v>
      </c>
      <c r="C207" s="59" t="s">
        <v>56</v>
      </c>
      <c r="D207" s="92">
        <v>43537</v>
      </c>
      <c r="E207" s="58" t="s">
        <v>122</v>
      </c>
      <c r="F207" s="100" t="s">
        <v>13</v>
      </c>
      <c r="G207" s="101" t="s">
        <v>14</v>
      </c>
      <c r="H207" s="93">
        <v>43538</v>
      </c>
      <c r="I207" s="59">
        <f t="shared" si="14"/>
        <v>1</v>
      </c>
      <c r="J207" s="59" t="s">
        <v>15</v>
      </c>
      <c r="K207" s="102" t="s">
        <v>13</v>
      </c>
      <c r="L207" s="67" t="s">
        <v>495</v>
      </c>
    </row>
    <row r="208" spans="1:12" s="66" customFormat="1" ht="32.25" customHeight="1" x14ac:dyDescent="0.2">
      <c r="A208" s="68" t="s">
        <v>62</v>
      </c>
      <c r="B208" s="81">
        <v>883</v>
      </c>
      <c r="C208" s="59" t="s">
        <v>56</v>
      </c>
      <c r="D208" s="92">
        <v>43539</v>
      </c>
      <c r="E208" s="58" t="s">
        <v>124</v>
      </c>
      <c r="F208" s="100" t="s">
        <v>13</v>
      </c>
      <c r="G208" s="101" t="s">
        <v>14</v>
      </c>
      <c r="H208" s="93">
        <v>43542</v>
      </c>
      <c r="I208" s="59">
        <f t="shared" si="14"/>
        <v>1</v>
      </c>
      <c r="J208" s="59" t="s">
        <v>15</v>
      </c>
      <c r="K208" s="102" t="s">
        <v>13</v>
      </c>
      <c r="L208" s="67" t="s">
        <v>495</v>
      </c>
    </row>
    <row r="209" spans="1:12" s="66" customFormat="1" ht="30" customHeight="1" x14ac:dyDescent="0.2">
      <c r="A209" s="68" t="s">
        <v>62</v>
      </c>
      <c r="B209" s="80">
        <v>1061</v>
      </c>
      <c r="C209" s="59" t="s">
        <v>56</v>
      </c>
      <c r="D209" s="92">
        <v>43556</v>
      </c>
      <c r="E209" s="58" t="s">
        <v>104</v>
      </c>
      <c r="F209" s="100" t="s">
        <v>13</v>
      </c>
      <c r="G209" s="101" t="s">
        <v>14</v>
      </c>
      <c r="H209" s="92">
        <v>43556</v>
      </c>
      <c r="I209" s="59">
        <f t="shared" si="14"/>
        <v>0</v>
      </c>
      <c r="J209" s="59" t="s">
        <v>15</v>
      </c>
      <c r="K209" s="102" t="s">
        <v>13</v>
      </c>
      <c r="L209" s="67" t="s">
        <v>495</v>
      </c>
    </row>
    <row r="210" spans="1:12" s="66" customFormat="1" ht="34.5" customHeight="1" x14ac:dyDescent="0.2">
      <c r="A210" s="68" t="s">
        <v>62</v>
      </c>
      <c r="B210" s="80">
        <v>1102</v>
      </c>
      <c r="C210" s="59" t="s">
        <v>56</v>
      </c>
      <c r="D210" s="92">
        <v>43558</v>
      </c>
      <c r="E210" s="58" t="s">
        <v>127</v>
      </c>
      <c r="F210" s="100" t="s">
        <v>13</v>
      </c>
      <c r="G210" s="101" t="s">
        <v>14</v>
      </c>
      <c r="H210" s="93">
        <v>43558</v>
      </c>
      <c r="I210" s="59">
        <f t="shared" si="14"/>
        <v>0</v>
      </c>
      <c r="J210" s="59" t="s">
        <v>15</v>
      </c>
      <c r="K210" s="102" t="s">
        <v>13</v>
      </c>
      <c r="L210" s="67" t="s">
        <v>495</v>
      </c>
    </row>
    <row r="211" spans="1:12" s="66" customFormat="1" ht="31.5" customHeight="1" x14ac:dyDescent="0.2">
      <c r="A211" s="68" t="s">
        <v>62</v>
      </c>
      <c r="B211" s="80" t="s">
        <v>128</v>
      </c>
      <c r="C211" s="59" t="s">
        <v>56</v>
      </c>
      <c r="D211" s="93">
        <v>43560</v>
      </c>
      <c r="E211" s="58" t="s">
        <v>129</v>
      </c>
      <c r="F211" s="100" t="s">
        <v>13</v>
      </c>
      <c r="G211" s="101" t="s">
        <v>14</v>
      </c>
      <c r="H211" s="92">
        <v>43563</v>
      </c>
      <c r="I211" s="59">
        <f t="shared" si="14"/>
        <v>1</v>
      </c>
      <c r="J211" s="59" t="s">
        <v>15</v>
      </c>
      <c r="K211" s="102" t="s">
        <v>13</v>
      </c>
      <c r="L211" s="67" t="s">
        <v>495</v>
      </c>
    </row>
    <row r="212" spans="1:12" s="66" customFormat="1" ht="31.5" customHeight="1" x14ac:dyDescent="0.2">
      <c r="A212" s="68" t="s">
        <v>62</v>
      </c>
      <c r="B212" s="80">
        <v>1199</v>
      </c>
      <c r="C212" s="59" t="s">
        <v>56</v>
      </c>
      <c r="D212" s="92">
        <v>43567</v>
      </c>
      <c r="E212" s="58" t="s">
        <v>131</v>
      </c>
      <c r="F212" s="100" t="s">
        <v>13</v>
      </c>
      <c r="G212" s="101" t="s">
        <v>14</v>
      </c>
      <c r="H212" s="92">
        <v>43570</v>
      </c>
      <c r="I212" s="59">
        <f t="shared" si="14"/>
        <v>1</v>
      </c>
      <c r="J212" s="59" t="s">
        <v>15</v>
      </c>
      <c r="K212" s="102" t="s">
        <v>13</v>
      </c>
      <c r="L212" s="67" t="s">
        <v>495</v>
      </c>
    </row>
    <row r="213" spans="1:12" s="66" customFormat="1" ht="31.5" customHeight="1" x14ac:dyDescent="0.2">
      <c r="A213" s="68" t="s">
        <v>62</v>
      </c>
      <c r="B213" s="80">
        <v>1211</v>
      </c>
      <c r="C213" s="59" t="s">
        <v>56</v>
      </c>
      <c r="D213" s="92">
        <v>43570</v>
      </c>
      <c r="E213" s="58" t="s">
        <v>133</v>
      </c>
      <c r="F213" s="100" t="s">
        <v>13</v>
      </c>
      <c r="G213" s="101" t="s">
        <v>14</v>
      </c>
      <c r="H213" s="93">
        <v>43570</v>
      </c>
      <c r="I213" s="59">
        <f t="shared" si="14"/>
        <v>0</v>
      </c>
      <c r="J213" s="59" t="s">
        <v>15</v>
      </c>
      <c r="K213" s="102" t="s">
        <v>13</v>
      </c>
      <c r="L213" s="67" t="s">
        <v>495</v>
      </c>
    </row>
    <row r="214" spans="1:12" s="66" customFormat="1" ht="30" customHeight="1" x14ac:dyDescent="0.2">
      <c r="A214" s="68" t="s">
        <v>134</v>
      </c>
      <c r="B214" s="80" t="s">
        <v>125</v>
      </c>
      <c r="C214" s="59" t="s">
        <v>56</v>
      </c>
      <c r="D214" s="93">
        <v>43556</v>
      </c>
      <c r="E214" s="58" t="s">
        <v>104</v>
      </c>
      <c r="F214" s="100" t="s">
        <v>13</v>
      </c>
      <c r="G214" s="101" t="s">
        <v>14</v>
      </c>
      <c r="H214" s="93">
        <v>43556</v>
      </c>
      <c r="I214" s="59">
        <f t="shared" si="14"/>
        <v>0</v>
      </c>
      <c r="J214" s="59" t="s">
        <v>15</v>
      </c>
      <c r="K214" s="102" t="s">
        <v>13</v>
      </c>
      <c r="L214" s="67" t="s">
        <v>495</v>
      </c>
    </row>
    <row r="215" spans="1:12" s="66" customFormat="1" ht="31.5" customHeight="1" x14ac:dyDescent="0.2">
      <c r="A215" s="68" t="s">
        <v>134</v>
      </c>
      <c r="B215" s="80" t="s">
        <v>126</v>
      </c>
      <c r="C215" s="59" t="s">
        <v>56</v>
      </c>
      <c r="D215" s="93">
        <v>43558</v>
      </c>
      <c r="E215" s="58" t="s">
        <v>127</v>
      </c>
      <c r="F215" s="100" t="s">
        <v>13</v>
      </c>
      <c r="G215" s="101" t="s">
        <v>14</v>
      </c>
      <c r="H215" s="93">
        <v>43558</v>
      </c>
      <c r="I215" s="59">
        <f t="shared" si="14"/>
        <v>0</v>
      </c>
      <c r="J215" s="59" t="s">
        <v>15</v>
      </c>
      <c r="K215" s="102" t="s">
        <v>13</v>
      </c>
      <c r="L215" s="67" t="s">
        <v>495</v>
      </c>
    </row>
    <row r="216" spans="1:12" s="66" customFormat="1" ht="32.25" customHeight="1" x14ac:dyDescent="0.2">
      <c r="A216" s="68" t="s">
        <v>134</v>
      </c>
      <c r="B216" s="80">
        <v>1176</v>
      </c>
      <c r="C216" s="59" t="s">
        <v>56</v>
      </c>
      <c r="D216" s="93">
        <v>43566</v>
      </c>
      <c r="E216" s="58" t="s">
        <v>135</v>
      </c>
      <c r="F216" s="100" t="s">
        <v>13</v>
      </c>
      <c r="G216" s="101" t="s">
        <v>14</v>
      </c>
      <c r="H216" s="93">
        <v>43566</v>
      </c>
      <c r="I216" s="59">
        <f t="shared" si="14"/>
        <v>0</v>
      </c>
      <c r="J216" s="59" t="s">
        <v>15</v>
      </c>
      <c r="K216" s="102" t="s">
        <v>13</v>
      </c>
      <c r="L216" s="67" t="s">
        <v>495</v>
      </c>
    </row>
    <row r="217" spans="1:12" s="66" customFormat="1" ht="41.25" customHeight="1" x14ac:dyDescent="0.2">
      <c r="A217" s="68" t="s">
        <v>134</v>
      </c>
      <c r="B217" s="80" t="s">
        <v>136</v>
      </c>
      <c r="C217" s="59" t="s">
        <v>56</v>
      </c>
      <c r="D217" s="93">
        <v>43570</v>
      </c>
      <c r="E217" s="58" t="s">
        <v>137</v>
      </c>
      <c r="F217" s="100" t="s">
        <v>13</v>
      </c>
      <c r="G217" s="101" t="s">
        <v>14</v>
      </c>
      <c r="H217" s="93">
        <v>43570</v>
      </c>
      <c r="I217" s="59">
        <f t="shared" si="14"/>
        <v>0</v>
      </c>
      <c r="J217" s="59" t="s">
        <v>15</v>
      </c>
      <c r="K217" s="102" t="s">
        <v>13</v>
      </c>
      <c r="L217" s="67" t="s">
        <v>495</v>
      </c>
    </row>
    <row r="218" spans="1:12" s="66" customFormat="1" ht="58.5" customHeight="1" x14ac:dyDescent="0.2">
      <c r="A218" s="68" t="s">
        <v>134</v>
      </c>
      <c r="B218" s="80">
        <v>1196</v>
      </c>
      <c r="C218" s="59" t="s">
        <v>56</v>
      </c>
      <c r="D218" s="93">
        <v>43566</v>
      </c>
      <c r="E218" s="58" t="s">
        <v>440</v>
      </c>
      <c r="F218" s="100" t="s">
        <v>13</v>
      </c>
      <c r="G218" s="101" t="s">
        <v>14</v>
      </c>
      <c r="H218" s="93">
        <v>43570</v>
      </c>
      <c r="I218" s="59">
        <f t="shared" si="14"/>
        <v>2</v>
      </c>
      <c r="J218" s="59" t="s">
        <v>15</v>
      </c>
      <c r="K218" s="102" t="s">
        <v>13</v>
      </c>
      <c r="L218" s="67" t="s">
        <v>495</v>
      </c>
    </row>
    <row r="219" spans="1:12" s="66" customFormat="1" ht="33" customHeight="1" x14ac:dyDescent="0.2">
      <c r="A219" s="68" t="s">
        <v>134</v>
      </c>
      <c r="B219" s="80">
        <v>1199</v>
      </c>
      <c r="C219" s="59" t="s">
        <v>56</v>
      </c>
      <c r="D219" s="93">
        <v>43567</v>
      </c>
      <c r="E219" s="58" t="s">
        <v>133</v>
      </c>
      <c r="F219" s="100" t="s">
        <v>13</v>
      </c>
      <c r="G219" s="101" t="s">
        <v>14</v>
      </c>
      <c r="H219" s="93">
        <v>43570</v>
      </c>
      <c r="I219" s="59">
        <f t="shared" si="14"/>
        <v>1</v>
      </c>
      <c r="J219" s="59" t="s">
        <v>15</v>
      </c>
      <c r="K219" s="102" t="s">
        <v>13</v>
      </c>
      <c r="L219" s="67" t="s">
        <v>495</v>
      </c>
    </row>
    <row r="220" spans="1:12" s="66" customFormat="1" ht="37.5" customHeight="1" x14ac:dyDescent="0.2">
      <c r="A220" s="68" t="s">
        <v>134</v>
      </c>
      <c r="B220" s="80" t="s">
        <v>132</v>
      </c>
      <c r="C220" s="59" t="s">
        <v>56</v>
      </c>
      <c r="D220" s="93">
        <v>43570</v>
      </c>
      <c r="E220" s="58" t="s">
        <v>133</v>
      </c>
      <c r="F220" s="100" t="s">
        <v>13</v>
      </c>
      <c r="G220" s="101" t="s">
        <v>14</v>
      </c>
      <c r="H220" s="93">
        <v>43570</v>
      </c>
      <c r="I220" s="59">
        <f t="shared" si="14"/>
        <v>0</v>
      </c>
      <c r="J220" s="59" t="s">
        <v>15</v>
      </c>
      <c r="K220" s="102" t="s">
        <v>13</v>
      </c>
      <c r="L220" s="67" t="s">
        <v>495</v>
      </c>
    </row>
    <row r="221" spans="1:12" s="66" customFormat="1" ht="51" customHeight="1" x14ac:dyDescent="0.2">
      <c r="A221" s="68" t="s">
        <v>134</v>
      </c>
      <c r="B221" s="80">
        <v>1237</v>
      </c>
      <c r="C221" s="59" t="s">
        <v>56</v>
      </c>
      <c r="D221" s="93">
        <v>43571</v>
      </c>
      <c r="E221" s="58" t="s">
        <v>139</v>
      </c>
      <c r="F221" s="100" t="s">
        <v>13</v>
      </c>
      <c r="G221" s="101" t="s">
        <v>14</v>
      </c>
      <c r="H221" s="93">
        <v>43571</v>
      </c>
      <c r="I221" s="59">
        <f t="shared" si="14"/>
        <v>0</v>
      </c>
      <c r="J221" s="59" t="s">
        <v>15</v>
      </c>
      <c r="K221" s="102" t="s">
        <v>13</v>
      </c>
      <c r="L221" s="67" t="s">
        <v>495</v>
      </c>
    </row>
    <row r="222" spans="1:12" s="66" customFormat="1" ht="50.25" customHeight="1" x14ac:dyDescent="0.2">
      <c r="A222" s="68" t="s">
        <v>134</v>
      </c>
      <c r="B222" s="80">
        <v>1257</v>
      </c>
      <c r="C222" s="59" t="s">
        <v>56</v>
      </c>
      <c r="D222" s="93">
        <v>43577</v>
      </c>
      <c r="E222" s="58" t="s">
        <v>140</v>
      </c>
      <c r="F222" s="100" t="s">
        <v>13</v>
      </c>
      <c r="G222" s="101" t="s">
        <v>14</v>
      </c>
      <c r="H222" s="93">
        <v>43579</v>
      </c>
      <c r="I222" s="77">
        <f t="shared" si="14"/>
        <v>2</v>
      </c>
      <c r="J222" s="59" t="s">
        <v>15</v>
      </c>
      <c r="K222" s="102" t="s">
        <v>13</v>
      </c>
      <c r="L222" s="67" t="s">
        <v>495</v>
      </c>
    </row>
    <row r="223" spans="1:12" s="66" customFormat="1" ht="47.25" customHeight="1" x14ac:dyDescent="0.2">
      <c r="A223" s="68" t="s">
        <v>134</v>
      </c>
      <c r="B223" s="80">
        <v>1392</v>
      </c>
      <c r="C223" s="59" t="s">
        <v>56</v>
      </c>
      <c r="D223" s="93">
        <v>43587</v>
      </c>
      <c r="E223" s="58" t="s">
        <v>441</v>
      </c>
      <c r="F223" s="100" t="s">
        <v>13</v>
      </c>
      <c r="G223" s="101" t="s">
        <v>14</v>
      </c>
      <c r="H223" s="93">
        <v>43588</v>
      </c>
      <c r="I223" s="77">
        <f t="shared" si="14"/>
        <v>1</v>
      </c>
      <c r="J223" s="59" t="s">
        <v>15</v>
      </c>
      <c r="K223" s="102" t="s">
        <v>13</v>
      </c>
      <c r="L223" s="67" t="s">
        <v>495</v>
      </c>
    </row>
    <row r="224" spans="1:12" s="66" customFormat="1" ht="36" customHeight="1" x14ac:dyDescent="0.2">
      <c r="A224" s="68" t="s">
        <v>134</v>
      </c>
      <c r="B224" s="80">
        <v>1395</v>
      </c>
      <c r="C224" s="59" t="s">
        <v>56</v>
      </c>
      <c r="D224" s="93">
        <v>43587</v>
      </c>
      <c r="E224" s="58" t="s">
        <v>142</v>
      </c>
      <c r="F224" s="100" t="s">
        <v>13</v>
      </c>
      <c r="G224" s="101" t="s">
        <v>14</v>
      </c>
      <c r="H224" s="93">
        <v>43588</v>
      </c>
      <c r="I224" s="77">
        <f t="shared" si="14"/>
        <v>1</v>
      </c>
      <c r="J224" s="59" t="s">
        <v>15</v>
      </c>
      <c r="K224" s="102" t="s">
        <v>13</v>
      </c>
      <c r="L224" s="67" t="s">
        <v>495</v>
      </c>
    </row>
    <row r="225" spans="1:12" s="66" customFormat="1" ht="103.5" customHeight="1" x14ac:dyDescent="0.2">
      <c r="A225" s="68" t="s">
        <v>134</v>
      </c>
      <c r="B225" s="80">
        <v>1405</v>
      </c>
      <c r="C225" s="59" t="s">
        <v>56</v>
      </c>
      <c r="D225" s="93">
        <v>43587</v>
      </c>
      <c r="E225" s="58" t="s">
        <v>442</v>
      </c>
      <c r="F225" s="100" t="s">
        <v>13</v>
      </c>
      <c r="G225" s="101" t="s">
        <v>14</v>
      </c>
      <c r="H225" s="93">
        <v>43588</v>
      </c>
      <c r="I225" s="77">
        <f t="shared" si="14"/>
        <v>1</v>
      </c>
      <c r="J225" s="59" t="s">
        <v>15</v>
      </c>
      <c r="K225" s="102" t="s">
        <v>13</v>
      </c>
      <c r="L225" s="67" t="s">
        <v>495</v>
      </c>
    </row>
    <row r="226" spans="1:12" s="66" customFormat="1" ht="33" customHeight="1" x14ac:dyDescent="0.2">
      <c r="A226" s="68" t="s">
        <v>134</v>
      </c>
      <c r="B226" s="80" t="s">
        <v>144</v>
      </c>
      <c r="C226" s="59" t="s">
        <v>56</v>
      </c>
      <c r="D226" s="93">
        <v>43595</v>
      </c>
      <c r="E226" s="58" t="s">
        <v>145</v>
      </c>
      <c r="F226" s="100" t="s">
        <v>13</v>
      </c>
      <c r="G226" s="101" t="s">
        <v>14</v>
      </c>
      <c r="H226" s="93">
        <v>43599</v>
      </c>
      <c r="I226" s="77">
        <f t="shared" si="14"/>
        <v>2</v>
      </c>
      <c r="J226" s="59" t="s">
        <v>15</v>
      </c>
      <c r="K226" s="102" t="s">
        <v>13</v>
      </c>
      <c r="L226" s="67" t="s">
        <v>495</v>
      </c>
    </row>
    <row r="227" spans="1:12" s="66" customFormat="1" ht="20.25" customHeight="1" x14ac:dyDescent="0.2">
      <c r="A227" s="68" t="s">
        <v>134</v>
      </c>
      <c r="B227" s="80">
        <v>1420</v>
      </c>
      <c r="C227" s="59" t="s">
        <v>56</v>
      </c>
      <c r="D227" s="92">
        <v>43588</v>
      </c>
      <c r="E227" s="58" t="s">
        <v>146</v>
      </c>
      <c r="F227" s="100" t="s">
        <v>13</v>
      </c>
      <c r="G227" s="101" t="s">
        <v>14</v>
      </c>
      <c r="H227" s="93">
        <v>43588</v>
      </c>
      <c r="I227" s="77">
        <f t="shared" si="14"/>
        <v>0</v>
      </c>
      <c r="J227" s="59" t="s">
        <v>15</v>
      </c>
      <c r="K227" s="102" t="s">
        <v>13</v>
      </c>
      <c r="L227" s="67" t="s">
        <v>495</v>
      </c>
    </row>
    <row r="228" spans="1:12" s="66" customFormat="1" ht="49.5" customHeight="1" x14ac:dyDescent="0.2">
      <c r="A228" s="68" t="s">
        <v>134</v>
      </c>
      <c r="B228" s="80">
        <v>1448</v>
      </c>
      <c r="C228" s="59" t="s">
        <v>56</v>
      </c>
      <c r="D228" s="93">
        <v>43591</v>
      </c>
      <c r="E228" s="58" t="s">
        <v>147</v>
      </c>
      <c r="F228" s="100" t="s">
        <v>13</v>
      </c>
      <c r="G228" s="101" t="s">
        <v>14</v>
      </c>
      <c r="H228" s="93">
        <v>43592</v>
      </c>
      <c r="I228" s="77">
        <f t="shared" si="14"/>
        <v>1</v>
      </c>
      <c r="J228" s="59" t="s">
        <v>15</v>
      </c>
      <c r="K228" s="102" t="s">
        <v>13</v>
      </c>
      <c r="L228" s="67" t="s">
        <v>495</v>
      </c>
    </row>
    <row r="229" spans="1:12" s="66" customFormat="1" ht="33" customHeight="1" x14ac:dyDescent="0.2">
      <c r="A229" s="68" t="s">
        <v>134</v>
      </c>
      <c r="B229" s="82" t="s">
        <v>148</v>
      </c>
      <c r="C229" s="61" t="s">
        <v>56</v>
      </c>
      <c r="D229" s="92">
        <v>43592</v>
      </c>
      <c r="E229" s="58" t="s">
        <v>149</v>
      </c>
      <c r="F229" s="100" t="s">
        <v>13</v>
      </c>
      <c r="G229" s="101" t="s">
        <v>14</v>
      </c>
      <c r="H229" s="93">
        <v>43592</v>
      </c>
      <c r="I229" s="78">
        <f t="shared" si="14"/>
        <v>0</v>
      </c>
      <c r="J229" s="59" t="s">
        <v>15</v>
      </c>
      <c r="K229" s="102" t="s">
        <v>13</v>
      </c>
      <c r="L229" s="67" t="s">
        <v>495</v>
      </c>
    </row>
    <row r="230" spans="1:12" s="66" customFormat="1" ht="51.75" customHeight="1" x14ac:dyDescent="0.2">
      <c r="A230" s="68" t="s">
        <v>134</v>
      </c>
      <c r="B230" s="80">
        <v>1475</v>
      </c>
      <c r="C230" s="59" t="s">
        <v>56</v>
      </c>
      <c r="D230" s="92">
        <v>43593</v>
      </c>
      <c r="E230" s="58" t="s">
        <v>150</v>
      </c>
      <c r="F230" s="100" t="s">
        <v>13</v>
      </c>
      <c r="G230" s="101" t="s">
        <v>14</v>
      </c>
      <c r="H230" s="93">
        <v>43593</v>
      </c>
      <c r="I230" s="59">
        <f t="shared" si="14"/>
        <v>0</v>
      </c>
      <c r="J230" s="59" t="s">
        <v>15</v>
      </c>
      <c r="K230" s="102" t="s">
        <v>13</v>
      </c>
      <c r="L230" s="67" t="s">
        <v>495</v>
      </c>
    </row>
    <row r="231" spans="1:12" s="66" customFormat="1" ht="51" customHeight="1" x14ac:dyDescent="0.2">
      <c r="A231" s="68" t="s">
        <v>134</v>
      </c>
      <c r="B231" s="80">
        <v>1506</v>
      </c>
      <c r="C231" s="59" t="s">
        <v>56</v>
      </c>
      <c r="D231" s="93">
        <v>43600</v>
      </c>
      <c r="E231" s="58" t="s">
        <v>151</v>
      </c>
      <c r="F231" s="100" t="s">
        <v>13</v>
      </c>
      <c r="G231" s="101" t="s">
        <v>14</v>
      </c>
      <c r="H231" s="93">
        <v>43601</v>
      </c>
      <c r="I231" s="59">
        <f t="shared" si="14"/>
        <v>1</v>
      </c>
      <c r="J231" s="59" t="s">
        <v>15</v>
      </c>
      <c r="K231" s="102" t="s">
        <v>13</v>
      </c>
      <c r="L231" s="67" t="s">
        <v>495</v>
      </c>
    </row>
    <row r="232" spans="1:12" s="66" customFormat="1" ht="36.75" customHeight="1" x14ac:dyDescent="0.2">
      <c r="A232" s="68" t="s">
        <v>134</v>
      </c>
      <c r="B232" s="80">
        <v>1538</v>
      </c>
      <c r="C232" s="59" t="s">
        <v>56</v>
      </c>
      <c r="D232" s="92">
        <v>43605</v>
      </c>
      <c r="E232" s="58" t="s">
        <v>152</v>
      </c>
      <c r="F232" s="100" t="s">
        <v>13</v>
      </c>
      <c r="G232" s="101" t="s">
        <v>14</v>
      </c>
      <c r="H232" s="93">
        <v>43605</v>
      </c>
      <c r="I232" s="59">
        <f t="shared" si="14"/>
        <v>0</v>
      </c>
      <c r="J232" s="59" t="s">
        <v>15</v>
      </c>
      <c r="K232" s="102" t="s">
        <v>13</v>
      </c>
      <c r="L232" s="67" t="s">
        <v>495</v>
      </c>
    </row>
    <row r="233" spans="1:12" s="66" customFormat="1" ht="52.5" customHeight="1" x14ac:dyDescent="0.2">
      <c r="A233" s="68" t="s">
        <v>134</v>
      </c>
      <c r="B233" s="80">
        <v>1546</v>
      </c>
      <c r="C233" s="59" t="s">
        <v>56</v>
      </c>
      <c r="D233" s="92">
        <v>43605</v>
      </c>
      <c r="E233" s="58" t="s">
        <v>153</v>
      </c>
      <c r="F233" s="100" t="s">
        <v>13</v>
      </c>
      <c r="G233" s="101" t="s">
        <v>14</v>
      </c>
      <c r="H233" s="93">
        <v>43605</v>
      </c>
      <c r="I233" s="59">
        <f t="shared" si="14"/>
        <v>0</v>
      </c>
      <c r="J233" s="59" t="s">
        <v>15</v>
      </c>
      <c r="K233" s="102" t="s">
        <v>13</v>
      </c>
      <c r="L233" s="67" t="s">
        <v>495</v>
      </c>
    </row>
    <row r="234" spans="1:12" s="66" customFormat="1" ht="40.5" customHeight="1" x14ac:dyDescent="0.2">
      <c r="A234" s="68" t="s">
        <v>134</v>
      </c>
      <c r="B234" s="80">
        <v>1636</v>
      </c>
      <c r="C234" s="59" t="s">
        <v>56</v>
      </c>
      <c r="D234" s="92">
        <v>43613</v>
      </c>
      <c r="E234" s="58" t="s">
        <v>154</v>
      </c>
      <c r="F234" s="100" t="s">
        <v>13</v>
      </c>
      <c r="G234" s="101" t="s">
        <v>14</v>
      </c>
      <c r="H234" s="93">
        <v>43613</v>
      </c>
      <c r="I234" s="59">
        <f t="shared" si="14"/>
        <v>0</v>
      </c>
      <c r="J234" s="59" t="s">
        <v>15</v>
      </c>
      <c r="K234" s="102" t="s">
        <v>13</v>
      </c>
      <c r="L234" s="67" t="s">
        <v>495</v>
      </c>
    </row>
    <row r="235" spans="1:12" s="66" customFormat="1" ht="57" customHeight="1" x14ac:dyDescent="0.2">
      <c r="A235" s="68" t="s">
        <v>134</v>
      </c>
      <c r="B235" s="80">
        <v>1637</v>
      </c>
      <c r="C235" s="59" t="s">
        <v>56</v>
      </c>
      <c r="D235" s="93">
        <v>43613</v>
      </c>
      <c r="E235" s="58" t="s">
        <v>443</v>
      </c>
      <c r="F235" s="100" t="s">
        <v>13</v>
      </c>
      <c r="G235" s="101" t="s">
        <v>14</v>
      </c>
      <c r="H235" s="93">
        <v>43614</v>
      </c>
      <c r="I235" s="59">
        <f t="shared" si="14"/>
        <v>1</v>
      </c>
      <c r="J235" s="59" t="s">
        <v>15</v>
      </c>
      <c r="K235" s="102" t="s">
        <v>13</v>
      </c>
      <c r="L235" s="67" t="s">
        <v>495</v>
      </c>
    </row>
    <row r="236" spans="1:12" s="66" customFormat="1" ht="63.75" customHeight="1" x14ac:dyDescent="0.2">
      <c r="A236" s="68" t="s">
        <v>134</v>
      </c>
      <c r="B236" s="80">
        <v>1652</v>
      </c>
      <c r="C236" s="59" t="s">
        <v>56</v>
      </c>
      <c r="D236" s="93">
        <v>43620</v>
      </c>
      <c r="E236" s="58" t="s">
        <v>156</v>
      </c>
      <c r="F236" s="100" t="s">
        <v>13</v>
      </c>
      <c r="G236" s="101" t="s">
        <v>14</v>
      </c>
      <c r="H236" s="93">
        <v>43620</v>
      </c>
      <c r="I236" s="59">
        <f t="shared" si="14"/>
        <v>0</v>
      </c>
      <c r="J236" s="59" t="s">
        <v>15</v>
      </c>
      <c r="K236" s="102" t="s">
        <v>13</v>
      </c>
      <c r="L236" s="67" t="s">
        <v>495</v>
      </c>
    </row>
    <row r="237" spans="1:12" s="66" customFormat="1" ht="59.25" customHeight="1" x14ac:dyDescent="0.2">
      <c r="A237" s="68" t="s">
        <v>134</v>
      </c>
      <c r="B237" s="80">
        <v>1677</v>
      </c>
      <c r="C237" s="59" t="s">
        <v>56</v>
      </c>
      <c r="D237" s="93">
        <v>43620</v>
      </c>
      <c r="E237" s="58" t="s">
        <v>444</v>
      </c>
      <c r="F237" s="100" t="s">
        <v>13</v>
      </c>
      <c r="G237" s="101" t="s">
        <v>14</v>
      </c>
      <c r="H237" s="93">
        <v>43622</v>
      </c>
      <c r="I237" s="59">
        <f t="shared" si="14"/>
        <v>2</v>
      </c>
      <c r="J237" s="59" t="s">
        <v>15</v>
      </c>
      <c r="K237" s="102" t="s">
        <v>13</v>
      </c>
      <c r="L237" s="67" t="s">
        <v>495</v>
      </c>
    </row>
    <row r="238" spans="1:12" s="66" customFormat="1" ht="51" customHeight="1" x14ac:dyDescent="0.2">
      <c r="A238" s="68" t="s">
        <v>134</v>
      </c>
      <c r="B238" s="81">
        <v>1723</v>
      </c>
      <c r="C238" s="59" t="s">
        <v>56</v>
      </c>
      <c r="D238" s="92">
        <v>43626</v>
      </c>
      <c r="E238" s="58" t="s">
        <v>158</v>
      </c>
      <c r="F238" s="100" t="s">
        <v>13</v>
      </c>
      <c r="G238" s="101" t="s">
        <v>14</v>
      </c>
      <c r="H238" s="93">
        <v>43626</v>
      </c>
      <c r="I238" s="59">
        <f t="shared" si="14"/>
        <v>0</v>
      </c>
      <c r="J238" s="59" t="s">
        <v>15</v>
      </c>
      <c r="K238" s="102" t="s">
        <v>13</v>
      </c>
      <c r="L238" s="67" t="s">
        <v>495</v>
      </c>
    </row>
    <row r="239" spans="1:12" s="66" customFormat="1" ht="49.5" customHeight="1" x14ac:dyDescent="0.2">
      <c r="A239" s="68" t="s">
        <v>134</v>
      </c>
      <c r="B239" s="81">
        <v>1730</v>
      </c>
      <c r="C239" s="59" t="s">
        <v>56</v>
      </c>
      <c r="D239" s="92">
        <v>43626</v>
      </c>
      <c r="E239" s="58" t="s">
        <v>159</v>
      </c>
      <c r="F239" s="100" t="s">
        <v>13</v>
      </c>
      <c r="G239" s="101" t="s">
        <v>14</v>
      </c>
      <c r="H239" s="93">
        <v>43626</v>
      </c>
      <c r="I239" s="59">
        <f t="shared" si="14"/>
        <v>0</v>
      </c>
      <c r="J239" s="59" t="s">
        <v>15</v>
      </c>
      <c r="K239" s="102" t="s">
        <v>13</v>
      </c>
      <c r="L239" s="67" t="s">
        <v>495</v>
      </c>
    </row>
    <row r="240" spans="1:12" s="66" customFormat="1" ht="32.25" customHeight="1" x14ac:dyDescent="0.2">
      <c r="A240" s="68" t="s">
        <v>134</v>
      </c>
      <c r="B240" s="80">
        <v>1740</v>
      </c>
      <c r="C240" s="59" t="s">
        <v>56</v>
      </c>
      <c r="D240" s="93">
        <v>43626</v>
      </c>
      <c r="E240" s="58" t="s">
        <v>160</v>
      </c>
      <c r="F240" s="100" t="s">
        <v>13</v>
      </c>
      <c r="G240" s="101" t="s">
        <v>14</v>
      </c>
      <c r="H240" s="93">
        <v>43627</v>
      </c>
      <c r="I240" s="59">
        <f t="shared" si="14"/>
        <v>1</v>
      </c>
      <c r="J240" s="59" t="s">
        <v>15</v>
      </c>
      <c r="K240" s="102" t="s">
        <v>13</v>
      </c>
      <c r="L240" s="67" t="s">
        <v>495</v>
      </c>
    </row>
    <row r="241" spans="1:12" s="66" customFormat="1" ht="48" customHeight="1" x14ac:dyDescent="0.2">
      <c r="A241" s="68" t="s">
        <v>134</v>
      </c>
      <c r="B241" s="80">
        <v>1805</v>
      </c>
      <c r="C241" s="59" t="s">
        <v>56</v>
      </c>
      <c r="D241" s="93">
        <v>43633</v>
      </c>
      <c r="E241" s="58" t="s">
        <v>445</v>
      </c>
      <c r="F241" s="100" t="s">
        <v>13</v>
      </c>
      <c r="G241" s="101" t="s">
        <v>14</v>
      </c>
      <c r="H241" s="93">
        <v>43634</v>
      </c>
      <c r="I241" s="59">
        <f t="shared" si="14"/>
        <v>1</v>
      </c>
      <c r="J241" s="59" t="s">
        <v>15</v>
      </c>
      <c r="K241" s="102" t="s">
        <v>13</v>
      </c>
      <c r="L241" s="67" t="s">
        <v>495</v>
      </c>
    </row>
    <row r="242" spans="1:12" s="66" customFormat="1" ht="31.5" customHeight="1" x14ac:dyDescent="0.2">
      <c r="A242" s="68" t="s">
        <v>134</v>
      </c>
      <c r="B242" s="80">
        <v>1909</v>
      </c>
      <c r="C242" s="59" t="s">
        <v>56</v>
      </c>
      <c r="D242" s="93">
        <v>43642</v>
      </c>
      <c r="E242" s="58" t="s">
        <v>162</v>
      </c>
      <c r="F242" s="100" t="s">
        <v>13</v>
      </c>
      <c r="G242" s="101" t="s">
        <v>14</v>
      </c>
      <c r="H242" s="93">
        <v>43643</v>
      </c>
      <c r="I242" s="59">
        <f t="shared" si="14"/>
        <v>1</v>
      </c>
      <c r="J242" s="59" t="s">
        <v>15</v>
      </c>
      <c r="K242" s="102" t="s">
        <v>13</v>
      </c>
      <c r="L242" s="67" t="s">
        <v>495</v>
      </c>
    </row>
    <row r="243" spans="1:12" s="66" customFormat="1" ht="29.25" customHeight="1" x14ac:dyDescent="0.2">
      <c r="A243" s="68" t="s">
        <v>134</v>
      </c>
      <c r="B243" s="80">
        <v>1925</v>
      </c>
      <c r="C243" s="59" t="s">
        <v>56</v>
      </c>
      <c r="D243" s="92">
        <v>43643</v>
      </c>
      <c r="E243" s="58" t="s">
        <v>163</v>
      </c>
      <c r="F243" s="100" t="s">
        <v>13</v>
      </c>
      <c r="G243" s="101" t="s">
        <v>14</v>
      </c>
      <c r="H243" s="93">
        <v>43643</v>
      </c>
      <c r="I243" s="59">
        <f t="shared" si="14"/>
        <v>0</v>
      </c>
      <c r="J243" s="59" t="s">
        <v>15</v>
      </c>
      <c r="K243" s="102" t="s">
        <v>13</v>
      </c>
      <c r="L243" s="67" t="s">
        <v>495</v>
      </c>
    </row>
    <row r="244" spans="1:12" s="66" customFormat="1" ht="18" customHeight="1" x14ac:dyDescent="0.2">
      <c r="A244" s="68" t="s">
        <v>134</v>
      </c>
      <c r="B244" s="80">
        <v>1936</v>
      </c>
      <c r="C244" s="59" t="s">
        <v>56</v>
      </c>
      <c r="D244" s="92">
        <v>43643</v>
      </c>
      <c r="E244" s="58" t="s">
        <v>164</v>
      </c>
      <c r="F244" s="100" t="s">
        <v>13</v>
      </c>
      <c r="G244" s="101" t="s">
        <v>14</v>
      </c>
      <c r="H244" s="93">
        <v>43643</v>
      </c>
      <c r="I244" s="59">
        <f t="shared" si="14"/>
        <v>0</v>
      </c>
      <c r="J244" s="59" t="s">
        <v>15</v>
      </c>
      <c r="K244" s="102" t="s">
        <v>13</v>
      </c>
      <c r="L244" s="67" t="s">
        <v>495</v>
      </c>
    </row>
    <row r="245" spans="1:12" s="66" customFormat="1" ht="53.25" customHeight="1" x14ac:dyDescent="0.2">
      <c r="A245" s="68" t="s">
        <v>165</v>
      </c>
      <c r="B245" s="80">
        <v>1966</v>
      </c>
      <c r="C245" s="59" t="s">
        <v>56</v>
      </c>
      <c r="D245" s="92">
        <v>43648</v>
      </c>
      <c r="E245" s="58" t="s">
        <v>446</v>
      </c>
      <c r="F245" s="100" t="s">
        <v>13</v>
      </c>
      <c r="G245" s="101" t="s">
        <v>14</v>
      </c>
      <c r="H245" s="93">
        <v>43648</v>
      </c>
      <c r="I245" s="59">
        <f t="shared" si="14"/>
        <v>0</v>
      </c>
      <c r="J245" s="59" t="s">
        <v>15</v>
      </c>
      <c r="K245" s="102" t="s">
        <v>13</v>
      </c>
      <c r="L245" s="67" t="s">
        <v>495</v>
      </c>
    </row>
    <row r="246" spans="1:12" s="66" customFormat="1" ht="46.5" customHeight="1" x14ac:dyDescent="0.2">
      <c r="A246" s="68" t="s">
        <v>165</v>
      </c>
      <c r="B246" s="80">
        <v>2098</v>
      </c>
      <c r="C246" s="59" t="s">
        <v>56</v>
      </c>
      <c r="D246" s="92">
        <v>43661</v>
      </c>
      <c r="E246" s="58" t="s">
        <v>447</v>
      </c>
      <c r="F246" s="100" t="s">
        <v>13</v>
      </c>
      <c r="G246" s="101" t="s">
        <v>14</v>
      </c>
      <c r="H246" s="93">
        <v>43662</v>
      </c>
      <c r="I246" s="59">
        <f t="shared" si="14"/>
        <v>1</v>
      </c>
      <c r="J246" s="59" t="s">
        <v>15</v>
      </c>
      <c r="K246" s="102" t="s">
        <v>13</v>
      </c>
      <c r="L246" s="67" t="s">
        <v>495</v>
      </c>
    </row>
    <row r="247" spans="1:12" s="66" customFormat="1" ht="33" customHeight="1" x14ac:dyDescent="0.2">
      <c r="A247" s="68" t="s">
        <v>165</v>
      </c>
      <c r="B247" s="59">
        <v>2184</v>
      </c>
      <c r="C247" s="59" t="s">
        <v>56</v>
      </c>
      <c r="D247" s="95">
        <v>43672</v>
      </c>
      <c r="E247" s="58" t="s">
        <v>448</v>
      </c>
      <c r="F247" s="100" t="s">
        <v>13</v>
      </c>
      <c r="G247" s="101" t="s">
        <v>14</v>
      </c>
      <c r="H247" s="96">
        <v>43675</v>
      </c>
      <c r="I247" s="59">
        <f t="shared" si="14"/>
        <v>1</v>
      </c>
      <c r="J247" s="59" t="s">
        <v>15</v>
      </c>
      <c r="K247" s="102" t="s">
        <v>13</v>
      </c>
      <c r="L247" s="67" t="s">
        <v>495</v>
      </c>
    </row>
    <row r="248" spans="1:12" s="66" customFormat="1" ht="44.25" customHeight="1" x14ac:dyDescent="0.2">
      <c r="A248" s="68" t="s">
        <v>165</v>
      </c>
      <c r="B248" s="80">
        <v>2187</v>
      </c>
      <c r="C248" s="59" t="s">
        <v>56</v>
      </c>
      <c r="D248" s="93">
        <v>43672</v>
      </c>
      <c r="E248" s="58" t="s">
        <v>449</v>
      </c>
      <c r="F248" s="100" t="s">
        <v>13</v>
      </c>
      <c r="G248" s="101" t="s">
        <v>14</v>
      </c>
      <c r="H248" s="93">
        <v>43675</v>
      </c>
      <c r="I248" s="77">
        <f t="shared" si="14"/>
        <v>1</v>
      </c>
      <c r="J248" s="59" t="s">
        <v>15</v>
      </c>
      <c r="K248" s="102" t="s">
        <v>13</v>
      </c>
      <c r="L248" s="67" t="s">
        <v>495</v>
      </c>
    </row>
    <row r="249" spans="1:12" s="66" customFormat="1" ht="40.5" customHeight="1" x14ac:dyDescent="0.2">
      <c r="A249" s="68" t="s">
        <v>165</v>
      </c>
      <c r="B249" s="58">
        <v>2191</v>
      </c>
      <c r="C249" s="59" t="s">
        <v>56</v>
      </c>
      <c r="D249" s="92">
        <v>43675</v>
      </c>
      <c r="E249" s="58" t="s">
        <v>450</v>
      </c>
      <c r="F249" s="100" t="s">
        <v>13</v>
      </c>
      <c r="G249" s="101" t="s">
        <v>14</v>
      </c>
      <c r="H249" s="93">
        <v>43675</v>
      </c>
      <c r="I249" s="77">
        <f t="shared" si="14"/>
        <v>0</v>
      </c>
      <c r="J249" s="59" t="s">
        <v>15</v>
      </c>
      <c r="K249" s="102" t="s">
        <v>13</v>
      </c>
      <c r="L249" s="67" t="s">
        <v>495</v>
      </c>
    </row>
    <row r="250" spans="1:12" s="66" customFormat="1" ht="69" customHeight="1" x14ac:dyDescent="0.2">
      <c r="A250" s="68" t="s">
        <v>165</v>
      </c>
      <c r="B250" s="58">
        <v>2202</v>
      </c>
      <c r="C250" s="59" t="s">
        <v>56</v>
      </c>
      <c r="D250" s="92">
        <v>43676</v>
      </c>
      <c r="E250" s="58" t="s">
        <v>451</v>
      </c>
      <c r="F250" s="100" t="s">
        <v>13</v>
      </c>
      <c r="G250" s="101" t="s">
        <v>14</v>
      </c>
      <c r="H250" s="93">
        <v>43677</v>
      </c>
      <c r="I250" s="77">
        <f t="shared" si="14"/>
        <v>1</v>
      </c>
      <c r="J250" s="59" t="s">
        <v>15</v>
      </c>
      <c r="K250" s="102" t="s">
        <v>13</v>
      </c>
      <c r="L250" s="67" t="s">
        <v>495</v>
      </c>
    </row>
    <row r="251" spans="1:12" s="66" customFormat="1" ht="51.75" customHeight="1" x14ac:dyDescent="0.2">
      <c r="A251" s="68" t="s">
        <v>165</v>
      </c>
      <c r="B251" s="58">
        <v>2370</v>
      </c>
      <c r="C251" s="59" t="s">
        <v>56</v>
      </c>
      <c r="D251" s="92">
        <v>43692</v>
      </c>
      <c r="E251" s="58" t="s">
        <v>452</v>
      </c>
      <c r="F251" s="100" t="s">
        <v>13</v>
      </c>
      <c r="G251" s="101" t="s">
        <v>14</v>
      </c>
      <c r="H251" s="93">
        <v>43693</v>
      </c>
      <c r="I251" s="77">
        <f t="shared" si="14"/>
        <v>1</v>
      </c>
      <c r="J251" s="59" t="s">
        <v>15</v>
      </c>
      <c r="K251" s="102" t="s">
        <v>13</v>
      </c>
      <c r="L251" s="67" t="s">
        <v>495</v>
      </c>
    </row>
    <row r="252" spans="1:12" s="66" customFormat="1" ht="18.75" customHeight="1" x14ac:dyDescent="0.2">
      <c r="A252" s="68" t="s">
        <v>165</v>
      </c>
      <c r="B252" s="58">
        <v>2492</v>
      </c>
      <c r="C252" s="59" t="s">
        <v>56</v>
      </c>
      <c r="D252" s="92">
        <v>43705</v>
      </c>
      <c r="E252" s="58" t="s">
        <v>453</v>
      </c>
      <c r="F252" s="100" t="s">
        <v>13</v>
      </c>
      <c r="G252" s="101" t="s">
        <v>14</v>
      </c>
      <c r="H252" s="93">
        <v>43705</v>
      </c>
      <c r="I252" s="77">
        <f t="shared" si="14"/>
        <v>0</v>
      </c>
      <c r="J252" s="59" t="s">
        <v>15</v>
      </c>
      <c r="K252" s="102" t="s">
        <v>13</v>
      </c>
      <c r="L252" s="67" t="s">
        <v>495</v>
      </c>
    </row>
    <row r="253" spans="1:12" s="66" customFormat="1" ht="21" customHeight="1" x14ac:dyDescent="0.2">
      <c r="A253" s="68" t="s">
        <v>165</v>
      </c>
      <c r="B253" s="80" t="s">
        <v>432</v>
      </c>
      <c r="C253" s="59" t="s">
        <v>56</v>
      </c>
      <c r="D253" s="92">
        <v>43706</v>
      </c>
      <c r="E253" s="58" t="s">
        <v>454</v>
      </c>
      <c r="F253" s="100" t="s">
        <v>13</v>
      </c>
      <c r="G253" s="101" t="s">
        <v>14</v>
      </c>
      <c r="H253" s="93">
        <v>43707</v>
      </c>
      <c r="I253" s="77">
        <f t="shared" si="14"/>
        <v>1</v>
      </c>
      <c r="J253" s="59" t="s">
        <v>15</v>
      </c>
      <c r="K253" s="102" t="s">
        <v>13</v>
      </c>
      <c r="L253" s="67" t="s">
        <v>495</v>
      </c>
    </row>
    <row r="254" spans="1:12" s="66" customFormat="1" ht="54.75" customHeight="1" x14ac:dyDescent="0.2">
      <c r="A254" s="68" t="s">
        <v>165</v>
      </c>
      <c r="B254" s="59">
        <v>2533</v>
      </c>
      <c r="C254" s="59" t="s">
        <v>56</v>
      </c>
      <c r="D254" s="95">
        <v>43710</v>
      </c>
      <c r="E254" s="58" t="s">
        <v>455</v>
      </c>
      <c r="F254" s="100" t="s">
        <v>13</v>
      </c>
      <c r="G254" s="101" t="s">
        <v>14</v>
      </c>
      <c r="H254" s="96">
        <v>43710</v>
      </c>
      <c r="I254" s="77">
        <f t="shared" si="14"/>
        <v>0</v>
      </c>
      <c r="J254" s="59" t="s">
        <v>15</v>
      </c>
      <c r="K254" s="102" t="s">
        <v>13</v>
      </c>
      <c r="L254" s="67" t="s">
        <v>495</v>
      </c>
    </row>
    <row r="255" spans="1:12" s="66" customFormat="1" ht="18" customHeight="1" x14ac:dyDescent="0.2">
      <c r="A255" s="68" t="s">
        <v>165</v>
      </c>
      <c r="B255" s="59">
        <v>2550</v>
      </c>
      <c r="C255" s="61" t="s">
        <v>56</v>
      </c>
      <c r="D255" s="95">
        <v>43710</v>
      </c>
      <c r="E255" s="58" t="s">
        <v>456</v>
      </c>
      <c r="F255" s="100" t="s">
        <v>13</v>
      </c>
      <c r="G255" s="101" t="s">
        <v>14</v>
      </c>
      <c r="H255" s="96">
        <v>43711</v>
      </c>
      <c r="I255" s="78">
        <f t="shared" si="14"/>
        <v>1</v>
      </c>
      <c r="J255" s="59" t="s">
        <v>15</v>
      </c>
      <c r="K255" s="102" t="s">
        <v>13</v>
      </c>
      <c r="L255" s="67" t="s">
        <v>495</v>
      </c>
    </row>
    <row r="256" spans="1:12" s="66" customFormat="1" ht="18.75" customHeight="1" x14ac:dyDescent="0.2">
      <c r="A256" s="68" t="s">
        <v>165</v>
      </c>
      <c r="B256" s="59">
        <v>2551</v>
      </c>
      <c r="C256" s="59" t="s">
        <v>56</v>
      </c>
      <c r="D256" s="95">
        <v>43710</v>
      </c>
      <c r="E256" s="58" t="s">
        <v>457</v>
      </c>
      <c r="F256" s="100" t="s">
        <v>13</v>
      </c>
      <c r="G256" s="101" t="s">
        <v>14</v>
      </c>
      <c r="H256" s="96">
        <v>43711</v>
      </c>
      <c r="I256" s="59">
        <f t="shared" si="14"/>
        <v>1</v>
      </c>
      <c r="J256" s="59" t="s">
        <v>15</v>
      </c>
      <c r="K256" s="102" t="s">
        <v>13</v>
      </c>
      <c r="L256" s="67" t="s">
        <v>495</v>
      </c>
    </row>
    <row r="257" spans="1:12" s="66" customFormat="1" ht="57" customHeight="1" x14ac:dyDescent="0.2">
      <c r="A257" s="68" t="s">
        <v>165</v>
      </c>
      <c r="B257" s="59">
        <v>2594</v>
      </c>
      <c r="C257" s="59" t="s">
        <v>56</v>
      </c>
      <c r="D257" s="95">
        <v>43713</v>
      </c>
      <c r="E257" s="58" t="s">
        <v>458</v>
      </c>
      <c r="F257" s="100" t="s">
        <v>13</v>
      </c>
      <c r="G257" s="101" t="s">
        <v>14</v>
      </c>
      <c r="H257" s="96">
        <v>43713</v>
      </c>
      <c r="I257" s="59">
        <f t="shared" si="14"/>
        <v>0</v>
      </c>
      <c r="J257" s="59" t="s">
        <v>15</v>
      </c>
      <c r="K257" s="102" t="s">
        <v>13</v>
      </c>
      <c r="L257" s="67" t="s">
        <v>495</v>
      </c>
    </row>
    <row r="258" spans="1:12" s="66" customFormat="1" ht="38.25" customHeight="1" x14ac:dyDescent="0.2">
      <c r="A258" s="68" t="s">
        <v>165</v>
      </c>
      <c r="B258" s="59">
        <v>2632</v>
      </c>
      <c r="C258" s="59" t="s">
        <v>56</v>
      </c>
      <c r="D258" s="95">
        <v>43718</v>
      </c>
      <c r="E258" s="58" t="s">
        <v>459</v>
      </c>
      <c r="F258" s="100" t="s">
        <v>13</v>
      </c>
      <c r="G258" s="101" t="s">
        <v>14</v>
      </c>
      <c r="H258" s="96">
        <v>43721</v>
      </c>
      <c r="I258" s="59">
        <f t="shared" ref="I258:I321" si="15">IF(H258=0,0,(NETWORKDAYS(D258,H258)-1))</f>
        <v>3</v>
      </c>
      <c r="J258" s="59" t="s">
        <v>15</v>
      </c>
      <c r="K258" s="102" t="s">
        <v>13</v>
      </c>
      <c r="L258" s="67" t="s">
        <v>495</v>
      </c>
    </row>
    <row r="259" spans="1:12" s="66" customFormat="1" ht="37.5" customHeight="1" x14ac:dyDescent="0.2">
      <c r="A259" s="68" t="s">
        <v>165</v>
      </c>
      <c r="B259" s="81" t="s">
        <v>433</v>
      </c>
      <c r="C259" s="59" t="s">
        <v>56</v>
      </c>
      <c r="D259" s="95">
        <v>43728</v>
      </c>
      <c r="E259" s="58" t="s">
        <v>460</v>
      </c>
      <c r="F259" s="100" t="s">
        <v>13</v>
      </c>
      <c r="G259" s="101" t="s">
        <v>14</v>
      </c>
      <c r="H259" s="96">
        <v>43728</v>
      </c>
      <c r="I259" s="59">
        <f t="shared" si="15"/>
        <v>0</v>
      </c>
      <c r="J259" s="59" t="s">
        <v>15</v>
      </c>
      <c r="K259" s="102" t="s">
        <v>13</v>
      </c>
      <c r="L259" s="67" t="s">
        <v>495</v>
      </c>
    </row>
    <row r="260" spans="1:12" s="66" customFormat="1" ht="53.25" customHeight="1" x14ac:dyDescent="0.2">
      <c r="A260" s="68" t="s">
        <v>165</v>
      </c>
      <c r="B260" s="59">
        <v>2633</v>
      </c>
      <c r="C260" s="59" t="s">
        <v>56</v>
      </c>
      <c r="D260" s="95">
        <v>43718</v>
      </c>
      <c r="E260" s="58" t="s">
        <v>461</v>
      </c>
      <c r="F260" s="100" t="s">
        <v>13</v>
      </c>
      <c r="G260" s="101" t="s">
        <v>14</v>
      </c>
      <c r="H260" s="96">
        <v>43724</v>
      </c>
      <c r="I260" s="59">
        <f t="shared" si="15"/>
        <v>4</v>
      </c>
      <c r="J260" s="59" t="s">
        <v>15</v>
      </c>
      <c r="K260" s="102" t="s">
        <v>13</v>
      </c>
      <c r="L260" s="67" t="s">
        <v>495</v>
      </c>
    </row>
    <row r="261" spans="1:12" s="66" customFormat="1" ht="39.75" customHeight="1" x14ac:dyDescent="0.2">
      <c r="A261" s="68" t="s">
        <v>165</v>
      </c>
      <c r="B261" s="59">
        <v>2697</v>
      </c>
      <c r="C261" s="59" t="s">
        <v>56</v>
      </c>
      <c r="D261" s="95">
        <v>43724</v>
      </c>
      <c r="E261" s="58" t="s">
        <v>462</v>
      </c>
      <c r="F261" s="100" t="s">
        <v>13</v>
      </c>
      <c r="G261" s="101" t="s">
        <v>14</v>
      </c>
      <c r="H261" s="96">
        <v>43724</v>
      </c>
      <c r="I261" s="59">
        <f t="shared" si="15"/>
        <v>0</v>
      </c>
      <c r="J261" s="59" t="s">
        <v>15</v>
      </c>
      <c r="K261" s="102" t="s">
        <v>13</v>
      </c>
      <c r="L261" s="67" t="s">
        <v>495</v>
      </c>
    </row>
    <row r="262" spans="1:12" s="66" customFormat="1" ht="48.75" customHeight="1" x14ac:dyDescent="0.2">
      <c r="A262" s="68" t="s">
        <v>165</v>
      </c>
      <c r="B262" s="59">
        <v>2704</v>
      </c>
      <c r="C262" s="59" t="s">
        <v>56</v>
      </c>
      <c r="D262" s="95">
        <v>43724</v>
      </c>
      <c r="E262" s="58" t="s">
        <v>463</v>
      </c>
      <c r="F262" s="100" t="s">
        <v>13</v>
      </c>
      <c r="G262" s="101" t="s">
        <v>14</v>
      </c>
      <c r="H262" s="96">
        <v>43724</v>
      </c>
      <c r="I262" s="59">
        <f t="shared" si="15"/>
        <v>0</v>
      </c>
      <c r="J262" s="59" t="s">
        <v>15</v>
      </c>
      <c r="K262" s="102" t="s">
        <v>13</v>
      </c>
      <c r="L262" s="67" t="s">
        <v>495</v>
      </c>
    </row>
    <row r="263" spans="1:12" s="66" customFormat="1" ht="39.75" customHeight="1" x14ac:dyDescent="0.2">
      <c r="A263" s="68" t="s">
        <v>165</v>
      </c>
      <c r="B263" s="59">
        <v>2787</v>
      </c>
      <c r="C263" s="59" t="s">
        <v>56</v>
      </c>
      <c r="D263" s="95">
        <v>43733</v>
      </c>
      <c r="E263" s="58" t="s">
        <v>464</v>
      </c>
      <c r="F263" s="100" t="s">
        <v>13</v>
      </c>
      <c r="G263" s="101" t="s">
        <v>14</v>
      </c>
      <c r="H263" s="96">
        <v>43738</v>
      </c>
      <c r="I263" s="59">
        <f t="shared" si="15"/>
        <v>3</v>
      </c>
      <c r="J263" s="59" t="s">
        <v>15</v>
      </c>
      <c r="K263" s="102" t="s">
        <v>13</v>
      </c>
      <c r="L263" s="67" t="s">
        <v>495</v>
      </c>
    </row>
    <row r="264" spans="1:12" s="66" customFormat="1" ht="48" customHeight="1" x14ac:dyDescent="0.2">
      <c r="A264" s="68" t="s">
        <v>166</v>
      </c>
      <c r="B264" s="59">
        <v>2974</v>
      </c>
      <c r="C264" s="59" t="s">
        <v>56</v>
      </c>
      <c r="D264" s="95">
        <v>43747</v>
      </c>
      <c r="E264" s="58" t="s">
        <v>465</v>
      </c>
      <c r="F264" s="100" t="s">
        <v>13</v>
      </c>
      <c r="G264" s="101" t="s">
        <v>14</v>
      </c>
      <c r="H264" s="96">
        <v>43748</v>
      </c>
      <c r="I264" s="59">
        <f t="shared" si="15"/>
        <v>1</v>
      </c>
      <c r="J264" s="59" t="s">
        <v>15</v>
      </c>
      <c r="K264" s="102" t="s">
        <v>13</v>
      </c>
      <c r="L264" s="67" t="s">
        <v>495</v>
      </c>
    </row>
    <row r="265" spans="1:12" s="66" customFormat="1" ht="39.75" customHeight="1" x14ac:dyDescent="0.2">
      <c r="A265" s="68" t="s">
        <v>166</v>
      </c>
      <c r="B265" s="59" t="s">
        <v>434</v>
      </c>
      <c r="C265" s="59" t="s">
        <v>56</v>
      </c>
      <c r="D265" s="96">
        <v>43760</v>
      </c>
      <c r="E265" s="58" t="s">
        <v>466</v>
      </c>
      <c r="F265" s="100" t="s">
        <v>13</v>
      </c>
      <c r="G265" s="101" t="s">
        <v>14</v>
      </c>
      <c r="H265" s="96">
        <v>43761</v>
      </c>
      <c r="I265" s="59">
        <f t="shared" si="15"/>
        <v>1</v>
      </c>
      <c r="J265" s="59" t="s">
        <v>15</v>
      </c>
      <c r="K265" s="102" t="s">
        <v>13</v>
      </c>
      <c r="L265" s="67" t="s">
        <v>495</v>
      </c>
    </row>
    <row r="266" spans="1:12" s="66" customFormat="1" ht="39.75" customHeight="1" x14ac:dyDescent="0.2">
      <c r="A266" s="68" t="s">
        <v>166</v>
      </c>
      <c r="B266" s="59">
        <v>3166</v>
      </c>
      <c r="C266" s="59" t="s">
        <v>56</v>
      </c>
      <c r="D266" s="96">
        <v>43763</v>
      </c>
      <c r="E266" s="58" t="s">
        <v>467</v>
      </c>
      <c r="F266" s="100" t="s">
        <v>13</v>
      </c>
      <c r="G266" s="101" t="s">
        <v>14</v>
      </c>
      <c r="H266" s="96">
        <v>43763</v>
      </c>
      <c r="I266" s="59">
        <f t="shared" si="15"/>
        <v>0</v>
      </c>
      <c r="J266" s="59" t="s">
        <v>15</v>
      </c>
      <c r="K266" s="102" t="s">
        <v>13</v>
      </c>
      <c r="L266" s="67" t="s">
        <v>495</v>
      </c>
    </row>
    <row r="267" spans="1:12" s="66" customFormat="1" ht="62.25" customHeight="1" x14ac:dyDescent="0.2">
      <c r="A267" s="68" t="s">
        <v>166</v>
      </c>
      <c r="B267" s="59">
        <v>3175</v>
      </c>
      <c r="C267" s="59" t="s">
        <v>56</v>
      </c>
      <c r="D267" s="96">
        <v>43766</v>
      </c>
      <c r="E267" s="58" t="s">
        <v>468</v>
      </c>
      <c r="F267" s="100" t="s">
        <v>13</v>
      </c>
      <c r="G267" s="101" t="s">
        <v>14</v>
      </c>
      <c r="H267" s="96">
        <v>43766</v>
      </c>
      <c r="I267" s="59">
        <f t="shared" si="15"/>
        <v>0</v>
      </c>
      <c r="J267" s="59" t="s">
        <v>15</v>
      </c>
      <c r="K267" s="102" t="s">
        <v>13</v>
      </c>
      <c r="L267" s="67" t="s">
        <v>495</v>
      </c>
    </row>
    <row r="268" spans="1:12" s="66" customFormat="1" ht="21.75" customHeight="1" x14ac:dyDescent="0.2">
      <c r="A268" s="68" t="s">
        <v>166</v>
      </c>
      <c r="B268" s="59">
        <v>3210</v>
      </c>
      <c r="C268" s="59" t="s">
        <v>56</v>
      </c>
      <c r="D268" s="95">
        <v>43768</v>
      </c>
      <c r="E268" s="58" t="s">
        <v>469</v>
      </c>
      <c r="F268" s="100" t="s">
        <v>13</v>
      </c>
      <c r="G268" s="101" t="s">
        <v>14</v>
      </c>
      <c r="H268" s="95">
        <v>43768</v>
      </c>
      <c r="I268" s="59">
        <f t="shared" si="15"/>
        <v>0</v>
      </c>
      <c r="J268" s="59" t="s">
        <v>15</v>
      </c>
      <c r="K268" s="102" t="s">
        <v>13</v>
      </c>
      <c r="L268" s="67" t="s">
        <v>495</v>
      </c>
    </row>
    <row r="269" spans="1:12" s="66" customFormat="1" ht="37.5" customHeight="1" x14ac:dyDescent="0.2">
      <c r="A269" s="68" t="s">
        <v>166</v>
      </c>
      <c r="B269" s="59">
        <v>3298</v>
      </c>
      <c r="C269" s="59" t="s">
        <v>56</v>
      </c>
      <c r="D269" s="95">
        <v>43777</v>
      </c>
      <c r="E269" s="58" t="s">
        <v>470</v>
      </c>
      <c r="F269" s="100" t="s">
        <v>13</v>
      </c>
      <c r="G269" s="101" t="s">
        <v>14</v>
      </c>
      <c r="H269" s="96">
        <v>43780</v>
      </c>
      <c r="I269" s="59">
        <f t="shared" si="15"/>
        <v>1</v>
      </c>
      <c r="J269" s="59" t="s">
        <v>15</v>
      </c>
      <c r="K269" s="102" t="s">
        <v>13</v>
      </c>
      <c r="L269" s="67" t="s">
        <v>495</v>
      </c>
    </row>
    <row r="270" spans="1:12" s="66" customFormat="1" ht="37.5" customHeight="1" x14ac:dyDescent="0.2">
      <c r="A270" s="68" t="s">
        <v>166</v>
      </c>
      <c r="B270" s="59" t="s">
        <v>435</v>
      </c>
      <c r="C270" s="59" t="s">
        <v>56</v>
      </c>
      <c r="D270" s="96">
        <v>43784</v>
      </c>
      <c r="E270" s="58" t="s">
        <v>471</v>
      </c>
      <c r="F270" s="100" t="s">
        <v>13</v>
      </c>
      <c r="G270" s="101" t="s">
        <v>14</v>
      </c>
      <c r="H270" s="96">
        <v>43787</v>
      </c>
      <c r="I270" s="59">
        <f t="shared" si="15"/>
        <v>1</v>
      </c>
      <c r="J270" s="59" t="s">
        <v>15</v>
      </c>
      <c r="K270" s="102" t="s">
        <v>13</v>
      </c>
      <c r="L270" s="67" t="s">
        <v>495</v>
      </c>
    </row>
    <row r="271" spans="1:12" s="66" customFormat="1" ht="18" customHeight="1" x14ac:dyDescent="0.2">
      <c r="A271" s="68" t="s">
        <v>166</v>
      </c>
      <c r="B271" s="83">
        <v>3445</v>
      </c>
      <c r="C271" s="59" t="s">
        <v>56</v>
      </c>
      <c r="D271" s="96">
        <v>43789</v>
      </c>
      <c r="E271" s="58" t="s">
        <v>472</v>
      </c>
      <c r="F271" s="100" t="s">
        <v>13</v>
      </c>
      <c r="G271" s="101" t="s">
        <v>14</v>
      </c>
      <c r="H271" s="114">
        <v>43789</v>
      </c>
      <c r="I271" s="59">
        <f t="shared" si="15"/>
        <v>0</v>
      </c>
      <c r="J271" s="59" t="s">
        <v>15</v>
      </c>
      <c r="K271" s="102" t="s">
        <v>13</v>
      </c>
      <c r="L271" s="67" t="s">
        <v>495</v>
      </c>
    </row>
    <row r="272" spans="1:12" s="66" customFormat="1" ht="41.25" customHeight="1" x14ac:dyDescent="0.2">
      <c r="A272" s="68" t="s">
        <v>166</v>
      </c>
      <c r="B272" s="83">
        <v>3548</v>
      </c>
      <c r="C272" s="59" t="s">
        <v>56</v>
      </c>
      <c r="D272" s="96">
        <v>43801</v>
      </c>
      <c r="E272" s="58" t="s">
        <v>473</v>
      </c>
      <c r="F272" s="100" t="s">
        <v>13</v>
      </c>
      <c r="G272" s="101" t="s">
        <v>14</v>
      </c>
      <c r="H272" s="114">
        <v>43802</v>
      </c>
      <c r="I272" s="59">
        <f t="shared" si="15"/>
        <v>1</v>
      </c>
      <c r="J272" s="59" t="s">
        <v>15</v>
      </c>
      <c r="K272" s="102" t="s">
        <v>13</v>
      </c>
      <c r="L272" s="67" t="s">
        <v>495</v>
      </c>
    </row>
    <row r="273" spans="1:12" s="66" customFormat="1" ht="48" customHeight="1" x14ac:dyDescent="0.2">
      <c r="A273" s="68" t="s">
        <v>166</v>
      </c>
      <c r="B273" s="83">
        <v>3562</v>
      </c>
      <c r="C273" s="59" t="s">
        <v>56</v>
      </c>
      <c r="D273" s="96">
        <v>43802</v>
      </c>
      <c r="E273" s="58" t="s">
        <v>474</v>
      </c>
      <c r="F273" s="100" t="s">
        <v>13</v>
      </c>
      <c r="G273" s="101" t="s">
        <v>14</v>
      </c>
      <c r="H273" s="96">
        <v>43803</v>
      </c>
      <c r="I273" s="59">
        <f t="shared" si="15"/>
        <v>1</v>
      </c>
      <c r="J273" s="59" t="s">
        <v>15</v>
      </c>
      <c r="K273" s="102" t="s">
        <v>13</v>
      </c>
      <c r="L273" s="67" t="s">
        <v>495</v>
      </c>
    </row>
    <row r="274" spans="1:12" s="66" customFormat="1" ht="33.75" customHeight="1" x14ac:dyDescent="0.2">
      <c r="A274" s="68" t="s">
        <v>166</v>
      </c>
      <c r="B274" s="83">
        <v>3597</v>
      </c>
      <c r="C274" s="59" t="s">
        <v>56</v>
      </c>
      <c r="D274" s="96">
        <v>43805</v>
      </c>
      <c r="E274" s="58" t="s">
        <v>475</v>
      </c>
      <c r="F274" s="100" t="s">
        <v>13</v>
      </c>
      <c r="G274" s="101" t="s">
        <v>14</v>
      </c>
      <c r="H274" s="96">
        <v>43805</v>
      </c>
      <c r="I274" s="77">
        <f t="shared" si="15"/>
        <v>0</v>
      </c>
      <c r="J274" s="59" t="s">
        <v>15</v>
      </c>
      <c r="K274" s="102" t="s">
        <v>13</v>
      </c>
      <c r="L274" s="67" t="s">
        <v>495</v>
      </c>
    </row>
    <row r="275" spans="1:12" s="66" customFormat="1" ht="33.75" customHeight="1" x14ac:dyDescent="0.2">
      <c r="A275" s="68" t="s">
        <v>166</v>
      </c>
      <c r="B275" s="83">
        <v>3605</v>
      </c>
      <c r="C275" s="59" t="s">
        <v>56</v>
      </c>
      <c r="D275" s="96">
        <v>43805</v>
      </c>
      <c r="E275" s="58" t="s">
        <v>476</v>
      </c>
      <c r="F275" s="100" t="s">
        <v>13</v>
      </c>
      <c r="G275" s="101" t="s">
        <v>14</v>
      </c>
      <c r="H275" s="96">
        <v>43805</v>
      </c>
      <c r="I275" s="77">
        <f t="shared" si="15"/>
        <v>0</v>
      </c>
      <c r="J275" s="59" t="s">
        <v>15</v>
      </c>
      <c r="K275" s="102" t="s">
        <v>13</v>
      </c>
      <c r="L275" s="67" t="s">
        <v>495</v>
      </c>
    </row>
    <row r="276" spans="1:12" s="66" customFormat="1" ht="33.75" customHeight="1" x14ac:dyDescent="0.2">
      <c r="A276" s="68" t="s">
        <v>166</v>
      </c>
      <c r="B276" s="83">
        <v>3631</v>
      </c>
      <c r="C276" s="59" t="s">
        <v>56</v>
      </c>
      <c r="D276" s="96">
        <v>43809</v>
      </c>
      <c r="E276" s="58" t="s">
        <v>477</v>
      </c>
      <c r="F276" s="100" t="s">
        <v>13</v>
      </c>
      <c r="G276" s="101" t="s">
        <v>14</v>
      </c>
      <c r="H276" s="96">
        <v>43810</v>
      </c>
      <c r="I276" s="77">
        <f t="shared" si="15"/>
        <v>1</v>
      </c>
      <c r="J276" s="59" t="s">
        <v>15</v>
      </c>
      <c r="K276" s="102" t="s">
        <v>13</v>
      </c>
      <c r="L276" s="67" t="s">
        <v>495</v>
      </c>
    </row>
    <row r="277" spans="1:12" s="66" customFormat="1" ht="49.5" customHeight="1" x14ac:dyDescent="0.2">
      <c r="A277" s="68" t="s">
        <v>166</v>
      </c>
      <c r="B277" s="83">
        <v>3632</v>
      </c>
      <c r="C277" s="59" t="s">
        <v>56</v>
      </c>
      <c r="D277" s="96">
        <v>43809</v>
      </c>
      <c r="E277" s="58" t="s">
        <v>452</v>
      </c>
      <c r="F277" s="100" t="s">
        <v>13</v>
      </c>
      <c r="G277" s="101" t="s">
        <v>14</v>
      </c>
      <c r="H277" s="115">
        <v>43810</v>
      </c>
      <c r="I277" s="77">
        <f t="shared" si="15"/>
        <v>1</v>
      </c>
      <c r="J277" s="59" t="s">
        <v>15</v>
      </c>
      <c r="K277" s="102" t="s">
        <v>13</v>
      </c>
      <c r="L277" s="67" t="s">
        <v>495</v>
      </c>
    </row>
    <row r="278" spans="1:12" s="66" customFormat="1" ht="33.75" customHeight="1" x14ac:dyDescent="0.2">
      <c r="A278" s="84" t="s">
        <v>166</v>
      </c>
      <c r="B278" s="85">
        <v>3652</v>
      </c>
      <c r="C278" s="59" t="s">
        <v>56</v>
      </c>
      <c r="D278" s="96">
        <v>43811</v>
      </c>
      <c r="E278" s="74" t="s">
        <v>478</v>
      </c>
      <c r="F278" s="100" t="s">
        <v>13</v>
      </c>
      <c r="G278" s="101" t="s">
        <v>14</v>
      </c>
      <c r="H278" s="115">
        <v>43811</v>
      </c>
      <c r="I278" s="77">
        <f t="shared" si="15"/>
        <v>0</v>
      </c>
      <c r="J278" s="59" t="s">
        <v>15</v>
      </c>
      <c r="K278" s="102" t="s">
        <v>13</v>
      </c>
      <c r="L278" s="67" t="s">
        <v>495</v>
      </c>
    </row>
    <row r="279" spans="1:12" ht="57" x14ac:dyDescent="0.2">
      <c r="A279" s="68" t="s">
        <v>628</v>
      </c>
      <c r="B279" s="119" t="s">
        <v>629</v>
      </c>
      <c r="C279" s="58" t="s">
        <v>56</v>
      </c>
      <c r="D279" s="120">
        <v>43832</v>
      </c>
      <c r="E279" s="121" t="s">
        <v>630</v>
      </c>
      <c r="F279" s="122" t="s">
        <v>13</v>
      </c>
      <c r="G279" s="89" t="s">
        <v>14</v>
      </c>
      <c r="H279" s="123">
        <v>43832</v>
      </c>
      <c r="I279" s="79">
        <f t="shared" si="15"/>
        <v>0</v>
      </c>
      <c r="J279" s="124" t="s">
        <v>15</v>
      </c>
      <c r="K279" s="91" t="s">
        <v>13</v>
      </c>
      <c r="L279" s="67" t="s">
        <v>495</v>
      </c>
    </row>
    <row r="280" spans="1:12" ht="28.5" x14ac:dyDescent="0.2">
      <c r="A280" s="68" t="s">
        <v>628</v>
      </c>
      <c r="B280" s="119" t="s">
        <v>631</v>
      </c>
      <c r="C280" s="58" t="s">
        <v>56</v>
      </c>
      <c r="D280" s="120">
        <v>43832</v>
      </c>
      <c r="E280" s="121" t="s">
        <v>632</v>
      </c>
      <c r="F280" s="122" t="s">
        <v>13</v>
      </c>
      <c r="G280" s="89" t="s">
        <v>14</v>
      </c>
      <c r="H280" s="123">
        <v>43832</v>
      </c>
      <c r="I280" s="79">
        <f t="shared" si="15"/>
        <v>0</v>
      </c>
      <c r="J280" s="124" t="s">
        <v>15</v>
      </c>
      <c r="K280" s="91" t="s">
        <v>13</v>
      </c>
      <c r="L280" s="67" t="s">
        <v>495</v>
      </c>
    </row>
    <row r="281" spans="1:12" ht="57" x14ac:dyDescent="0.2">
      <c r="A281" s="68" t="s">
        <v>628</v>
      </c>
      <c r="B281" s="119" t="s">
        <v>633</v>
      </c>
      <c r="C281" s="58" t="s">
        <v>56</v>
      </c>
      <c r="D281" s="120">
        <v>43836</v>
      </c>
      <c r="E281" s="121" t="s">
        <v>634</v>
      </c>
      <c r="F281" s="122" t="s">
        <v>13</v>
      </c>
      <c r="G281" s="89" t="s">
        <v>14</v>
      </c>
      <c r="H281" s="123">
        <v>43837</v>
      </c>
      <c r="I281" s="79">
        <f t="shared" si="15"/>
        <v>1</v>
      </c>
      <c r="J281" s="124" t="s">
        <v>15</v>
      </c>
      <c r="K281" s="91" t="s">
        <v>13</v>
      </c>
      <c r="L281" s="67" t="s">
        <v>495</v>
      </c>
    </row>
    <row r="282" spans="1:12" ht="15" x14ac:dyDescent="0.2">
      <c r="A282" s="68" t="s">
        <v>628</v>
      </c>
      <c r="B282" s="119" t="s">
        <v>635</v>
      </c>
      <c r="C282" s="58" t="s">
        <v>56</v>
      </c>
      <c r="D282" s="120">
        <v>43837</v>
      </c>
      <c r="E282" s="121" t="s">
        <v>636</v>
      </c>
      <c r="F282" s="122" t="s">
        <v>13</v>
      </c>
      <c r="G282" s="89" t="s">
        <v>14</v>
      </c>
      <c r="H282" s="123">
        <v>43837</v>
      </c>
      <c r="I282" s="79">
        <f t="shared" si="15"/>
        <v>0</v>
      </c>
      <c r="J282" s="124" t="s">
        <v>15</v>
      </c>
      <c r="K282" s="91" t="s">
        <v>13</v>
      </c>
      <c r="L282" s="67" t="s">
        <v>495</v>
      </c>
    </row>
    <row r="283" spans="1:12" ht="28.5" x14ac:dyDescent="0.2">
      <c r="A283" s="68" t="s">
        <v>628</v>
      </c>
      <c r="B283" s="119" t="s">
        <v>637</v>
      </c>
      <c r="C283" s="58" t="s">
        <v>56</v>
      </c>
      <c r="D283" s="120">
        <v>43847</v>
      </c>
      <c r="E283" s="121" t="s">
        <v>638</v>
      </c>
      <c r="F283" s="122" t="s">
        <v>13</v>
      </c>
      <c r="G283" s="89" t="s">
        <v>14</v>
      </c>
      <c r="H283" s="123">
        <v>43850</v>
      </c>
      <c r="I283" s="79">
        <f t="shared" si="15"/>
        <v>1</v>
      </c>
      <c r="J283" s="124" t="s">
        <v>15</v>
      </c>
      <c r="K283" s="91" t="s">
        <v>13</v>
      </c>
      <c r="L283" s="67" t="s">
        <v>495</v>
      </c>
    </row>
    <row r="284" spans="1:12" ht="27.75" customHeight="1" x14ac:dyDescent="0.2">
      <c r="A284" s="68" t="s">
        <v>628</v>
      </c>
      <c r="B284" s="125" t="s">
        <v>639</v>
      </c>
      <c r="C284" s="59" t="s">
        <v>56</v>
      </c>
      <c r="D284" s="120">
        <v>43872</v>
      </c>
      <c r="E284" s="121" t="s">
        <v>640</v>
      </c>
      <c r="F284" s="122" t="s">
        <v>13</v>
      </c>
      <c r="G284" s="89" t="s">
        <v>14</v>
      </c>
      <c r="H284" s="123">
        <v>43873</v>
      </c>
      <c r="I284" s="59">
        <f t="shared" si="15"/>
        <v>1</v>
      </c>
      <c r="J284" s="126" t="s">
        <v>15</v>
      </c>
      <c r="K284" s="91" t="s">
        <v>13</v>
      </c>
      <c r="L284" s="67" t="s">
        <v>495</v>
      </c>
    </row>
    <row r="285" spans="1:12" ht="28.5" x14ac:dyDescent="0.2">
      <c r="A285" s="68" t="s">
        <v>628</v>
      </c>
      <c r="B285" s="119" t="s">
        <v>641</v>
      </c>
      <c r="C285" s="58" t="s">
        <v>56</v>
      </c>
      <c r="D285" s="120">
        <v>43874</v>
      </c>
      <c r="E285" s="121" t="s">
        <v>642</v>
      </c>
      <c r="F285" s="122" t="s">
        <v>13</v>
      </c>
      <c r="G285" s="89" t="s">
        <v>14</v>
      </c>
      <c r="H285" s="120">
        <v>43874</v>
      </c>
      <c r="I285" s="79">
        <f t="shared" si="15"/>
        <v>0</v>
      </c>
      <c r="J285" s="124" t="s">
        <v>15</v>
      </c>
      <c r="K285" s="91" t="s">
        <v>13</v>
      </c>
      <c r="L285" s="67" t="s">
        <v>495</v>
      </c>
    </row>
    <row r="286" spans="1:12" ht="27" customHeight="1" x14ac:dyDescent="0.2">
      <c r="A286" s="68" t="s">
        <v>628</v>
      </c>
      <c r="B286" s="119" t="s">
        <v>643</v>
      </c>
      <c r="C286" s="58" t="s">
        <v>56</v>
      </c>
      <c r="D286" s="120">
        <v>43878</v>
      </c>
      <c r="E286" s="121" t="s">
        <v>644</v>
      </c>
      <c r="F286" s="122" t="s">
        <v>13</v>
      </c>
      <c r="G286" s="89" t="s">
        <v>14</v>
      </c>
      <c r="H286" s="123">
        <v>43878</v>
      </c>
      <c r="I286" s="79">
        <f t="shared" si="15"/>
        <v>0</v>
      </c>
      <c r="J286" s="124" t="s">
        <v>15</v>
      </c>
      <c r="K286" s="91" t="s">
        <v>13</v>
      </c>
      <c r="L286" s="67" t="s">
        <v>495</v>
      </c>
    </row>
    <row r="287" spans="1:12" ht="57" x14ac:dyDescent="0.2">
      <c r="A287" s="68" t="s">
        <v>628</v>
      </c>
      <c r="B287" s="119" t="s">
        <v>645</v>
      </c>
      <c r="C287" s="58" t="s">
        <v>56</v>
      </c>
      <c r="D287" s="120">
        <v>43885</v>
      </c>
      <c r="E287" s="121" t="s">
        <v>646</v>
      </c>
      <c r="F287" s="122" t="s">
        <v>13</v>
      </c>
      <c r="G287" s="89" t="s">
        <v>14</v>
      </c>
      <c r="H287" s="123">
        <v>43885</v>
      </c>
      <c r="I287" s="79">
        <f t="shared" si="15"/>
        <v>0</v>
      </c>
      <c r="J287" s="124" t="s">
        <v>15</v>
      </c>
      <c r="K287" s="91" t="s">
        <v>13</v>
      </c>
      <c r="L287" s="67" t="s">
        <v>495</v>
      </c>
    </row>
    <row r="288" spans="1:12" ht="42.75" x14ac:dyDescent="0.2">
      <c r="A288" s="68" t="s">
        <v>628</v>
      </c>
      <c r="B288" s="119" t="s">
        <v>647</v>
      </c>
      <c r="C288" s="58" t="s">
        <v>56</v>
      </c>
      <c r="D288" s="123">
        <v>43887</v>
      </c>
      <c r="E288" s="121" t="s">
        <v>648</v>
      </c>
      <c r="F288" s="122" t="s">
        <v>13</v>
      </c>
      <c r="G288" s="89" t="s">
        <v>14</v>
      </c>
      <c r="H288" s="123">
        <v>43887</v>
      </c>
      <c r="I288" s="79">
        <f t="shared" si="15"/>
        <v>0</v>
      </c>
      <c r="J288" s="124" t="s">
        <v>15</v>
      </c>
      <c r="K288" s="91" t="s">
        <v>13</v>
      </c>
      <c r="L288" s="67" t="s">
        <v>495</v>
      </c>
    </row>
    <row r="289" spans="1:12" ht="15" x14ac:dyDescent="0.2">
      <c r="A289" s="68" t="s">
        <v>628</v>
      </c>
      <c r="B289" s="119" t="s">
        <v>649</v>
      </c>
      <c r="C289" s="58" t="s">
        <v>56</v>
      </c>
      <c r="D289" s="123">
        <v>43889</v>
      </c>
      <c r="E289" s="121" t="s">
        <v>650</v>
      </c>
      <c r="F289" s="122" t="s">
        <v>13</v>
      </c>
      <c r="G289" s="89" t="s">
        <v>14</v>
      </c>
      <c r="H289" s="123">
        <v>43889</v>
      </c>
      <c r="I289" s="79">
        <f t="shared" si="15"/>
        <v>0</v>
      </c>
      <c r="J289" s="124" t="s">
        <v>15</v>
      </c>
      <c r="K289" s="91" t="s">
        <v>13</v>
      </c>
      <c r="L289" s="67" t="s">
        <v>495</v>
      </c>
    </row>
    <row r="290" spans="1:12" ht="28.5" x14ac:dyDescent="0.2">
      <c r="A290" s="68" t="s">
        <v>628</v>
      </c>
      <c r="B290" s="119" t="s">
        <v>651</v>
      </c>
      <c r="C290" s="58" t="s">
        <v>56</v>
      </c>
      <c r="D290" s="120">
        <v>43902</v>
      </c>
      <c r="E290" s="121" t="s">
        <v>644</v>
      </c>
      <c r="F290" s="122" t="s">
        <v>13</v>
      </c>
      <c r="G290" s="89" t="s">
        <v>14</v>
      </c>
      <c r="H290" s="123">
        <v>43902</v>
      </c>
      <c r="I290" s="79">
        <f>IF(H290=0,0,(NETWORKDAYS(D290,H290)-1))</f>
        <v>0</v>
      </c>
      <c r="J290" s="124" t="s">
        <v>15</v>
      </c>
      <c r="K290" s="91" t="s">
        <v>13</v>
      </c>
      <c r="L290" s="67" t="s">
        <v>495</v>
      </c>
    </row>
    <row r="291" spans="1:12" ht="15" x14ac:dyDescent="0.2">
      <c r="A291" s="68" t="s">
        <v>628</v>
      </c>
      <c r="B291" s="119" t="s">
        <v>652</v>
      </c>
      <c r="C291" s="58" t="s">
        <v>56</v>
      </c>
      <c r="D291" s="120">
        <v>43908</v>
      </c>
      <c r="E291" s="121" t="s">
        <v>653</v>
      </c>
      <c r="F291" s="122" t="s">
        <v>13</v>
      </c>
      <c r="G291" s="89" t="s">
        <v>14</v>
      </c>
      <c r="H291" s="123">
        <v>43908</v>
      </c>
      <c r="I291" s="79">
        <f t="shared" si="15"/>
        <v>0</v>
      </c>
      <c r="J291" s="124" t="s">
        <v>15</v>
      </c>
      <c r="K291" s="91" t="s">
        <v>13</v>
      </c>
      <c r="L291" s="67" t="s">
        <v>495</v>
      </c>
    </row>
    <row r="292" spans="1:12" ht="27.75" customHeight="1" x14ac:dyDescent="0.2">
      <c r="A292" s="68" t="s">
        <v>628</v>
      </c>
      <c r="B292" s="125" t="s">
        <v>654</v>
      </c>
      <c r="C292" s="59" t="s">
        <v>56</v>
      </c>
      <c r="D292" s="120">
        <v>43910</v>
      </c>
      <c r="E292" s="121" t="s">
        <v>655</v>
      </c>
      <c r="F292" s="122" t="s">
        <v>13</v>
      </c>
      <c r="G292" s="89" t="s">
        <v>14</v>
      </c>
      <c r="H292" s="123">
        <v>43910</v>
      </c>
      <c r="I292" s="59">
        <f t="shared" si="15"/>
        <v>0</v>
      </c>
      <c r="J292" s="126" t="s">
        <v>15</v>
      </c>
      <c r="K292" s="91" t="s">
        <v>13</v>
      </c>
      <c r="L292" s="67" t="s">
        <v>495</v>
      </c>
    </row>
    <row r="293" spans="1:12" ht="42.75" x14ac:dyDescent="0.2">
      <c r="A293" s="68" t="s">
        <v>628</v>
      </c>
      <c r="B293" s="119" t="s">
        <v>656</v>
      </c>
      <c r="C293" s="58" t="s">
        <v>56</v>
      </c>
      <c r="D293" s="120">
        <v>43911</v>
      </c>
      <c r="E293" s="121" t="s">
        <v>657</v>
      </c>
      <c r="F293" s="122" t="s">
        <v>13</v>
      </c>
      <c r="G293" s="89" t="s">
        <v>14</v>
      </c>
      <c r="H293" s="123">
        <v>43916</v>
      </c>
      <c r="I293" s="79">
        <f t="shared" si="15"/>
        <v>3</v>
      </c>
      <c r="J293" s="124" t="s">
        <v>15</v>
      </c>
      <c r="K293" s="91" t="s">
        <v>13</v>
      </c>
      <c r="L293" s="67" t="s">
        <v>495</v>
      </c>
    </row>
    <row r="294" spans="1:12" ht="42.75" x14ac:dyDescent="0.2">
      <c r="A294" s="68" t="s">
        <v>628</v>
      </c>
      <c r="B294" s="119" t="s">
        <v>658</v>
      </c>
      <c r="C294" s="58" t="s">
        <v>56</v>
      </c>
      <c r="D294" s="120">
        <v>43913</v>
      </c>
      <c r="E294" s="121" t="s">
        <v>659</v>
      </c>
      <c r="F294" s="122" t="s">
        <v>13</v>
      </c>
      <c r="G294" s="89" t="s">
        <v>14</v>
      </c>
      <c r="H294" s="123">
        <v>43915</v>
      </c>
      <c r="I294" s="79">
        <f t="shared" si="15"/>
        <v>2</v>
      </c>
      <c r="J294" s="124" t="s">
        <v>15</v>
      </c>
      <c r="K294" s="91" t="s">
        <v>13</v>
      </c>
      <c r="L294" s="67" t="s">
        <v>495</v>
      </c>
    </row>
    <row r="295" spans="1:12" ht="42.75" x14ac:dyDescent="0.2">
      <c r="A295" s="68" t="s">
        <v>660</v>
      </c>
      <c r="B295" s="119" t="s">
        <v>661</v>
      </c>
      <c r="C295" s="58" t="s">
        <v>56</v>
      </c>
      <c r="D295" s="120">
        <v>43924</v>
      </c>
      <c r="E295" s="121" t="s">
        <v>662</v>
      </c>
      <c r="F295" s="122" t="s">
        <v>13</v>
      </c>
      <c r="G295" s="89" t="s">
        <v>14</v>
      </c>
      <c r="H295" s="123">
        <v>43929</v>
      </c>
      <c r="I295" s="79">
        <f t="shared" si="15"/>
        <v>3</v>
      </c>
      <c r="J295" s="124" t="s">
        <v>15</v>
      </c>
      <c r="K295" s="91" t="s">
        <v>13</v>
      </c>
      <c r="L295" s="67" t="s">
        <v>495</v>
      </c>
    </row>
    <row r="296" spans="1:12" ht="42.75" x14ac:dyDescent="0.2">
      <c r="A296" s="68" t="s">
        <v>660</v>
      </c>
      <c r="B296" s="119" t="s">
        <v>663</v>
      </c>
      <c r="C296" s="58" t="s">
        <v>56</v>
      </c>
      <c r="D296" s="120">
        <v>43926</v>
      </c>
      <c r="E296" s="121" t="s">
        <v>664</v>
      </c>
      <c r="F296" s="122" t="s">
        <v>13</v>
      </c>
      <c r="G296" s="89" t="s">
        <v>14</v>
      </c>
      <c r="H296" s="123">
        <v>43928</v>
      </c>
      <c r="I296" s="79">
        <f t="shared" si="15"/>
        <v>1</v>
      </c>
      <c r="J296" s="124" t="s">
        <v>15</v>
      </c>
      <c r="K296" s="91" t="s">
        <v>13</v>
      </c>
      <c r="L296" s="67" t="s">
        <v>495</v>
      </c>
    </row>
    <row r="297" spans="1:12" ht="28.5" x14ac:dyDescent="0.2">
      <c r="A297" s="68" t="s">
        <v>660</v>
      </c>
      <c r="B297" s="119" t="s">
        <v>665</v>
      </c>
      <c r="C297" s="58" t="s">
        <v>56</v>
      </c>
      <c r="D297" s="120">
        <v>43927</v>
      </c>
      <c r="E297" s="121" t="s">
        <v>666</v>
      </c>
      <c r="F297" s="122" t="s">
        <v>13</v>
      </c>
      <c r="G297" s="89" t="s">
        <v>14</v>
      </c>
      <c r="H297" s="123">
        <v>43927</v>
      </c>
      <c r="I297" s="79">
        <f t="shared" si="15"/>
        <v>0</v>
      </c>
      <c r="J297" s="124" t="s">
        <v>15</v>
      </c>
      <c r="K297" s="91" t="s">
        <v>13</v>
      </c>
      <c r="L297" s="67" t="s">
        <v>495</v>
      </c>
    </row>
    <row r="298" spans="1:12" ht="28.5" x14ac:dyDescent="0.2">
      <c r="A298" s="68" t="s">
        <v>660</v>
      </c>
      <c r="B298" s="119" t="s">
        <v>667</v>
      </c>
      <c r="C298" s="58" t="s">
        <v>56</v>
      </c>
      <c r="D298" s="120">
        <v>43928</v>
      </c>
      <c r="E298" s="121" t="s">
        <v>668</v>
      </c>
      <c r="F298" s="122" t="s">
        <v>13</v>
      </c>
      <c r="G298" s="89" t="s">
        <v>14</v>
      </c>
      <c r="H298" s="123">
        <v>43928</v>
      </c>
      <c r="I298" s="79">
        <f t="shared" si="15"/>
        <v>0</v>
      </c>
      <c r="J298" s="124" t="s">
        <v>15</v>
      </c>
      <c r="K298" s="91" t="s">
        <v>13</v>
      </c>
      <c r="L298" s="67" t="s">
        <v>495</v>
      </c>
    </row>
    <row r="299" spans="1:12" ht="27.75" customHeight="1" x14ac:dyDescent="0.2">
      <c r="A299" s="68" t="s">
        <v>660</v>
      </c>
      <c r="B299" s="125" t="s">
        <v>669</v>
      </c>
      <c r="C299" s="59" t="s">
        <v>56</v>
      </c>
      <c r="D299" s="120">
        <v>43934</v>
      </c>
      <c r="E299" s="121" t="s">
        <v>670</v>
      </c>
      <c r="F299" s="122" t="s">
        <v>13</v>
      </c>
      <c r="G299" s="89" t="s">
        <v>14</v>
      </c>
      <c r="H299" s="123">
        <v>43934</v>
      </c>
      <c r="I299" s="59">
        <f t="shared" si="15"/>
        <v>0</v>
      </c>
      <c r="J299" s="126" t="s">
        <v>15</v>
      </c>
      <c r="K299" s="91" t="s">
        <v>13</v>
      </c>
      <c r="L299" s="67" t="s">
        <v>495</v>
      </c>
    </row>
    <row r="300" spans="1:12" ht="42.75" x14ac:dyDescent="0.2">
      <c r="A300" s="68" t="s">
        <v>660</v>
      </c>
      <c r="B300" s="119" t="s">
        <v>671</v>
      </c>
      <c r="C300" s="58" t="s">
        <v>56</v>
      </c>
      <c r="D300" s="120">
        <v>43934</v>
      </c>
      <c r="E300" s="121" t="s">
        <v>672</v>
      </c>
      <c r="F300" s="122" t="s">
        <v>13</v>
      </c>
      <c r="G300" s="89" t="s">
        <v>14</v>
      </c>
      <c r="H300" s="120">
        <v>43935</v>
      </c>
      <c r="I300" s="79">
        <f t="shared" si="15"/>
        <v>1</v>
      </c>
      <c r="J300" s="124" t="s">
        <v>15</v>
      </c>
      <c r="K300" s="91" t="s">
        <v>13</v>
      </c>
      <c r="L300" s="67" t="s">
        <v>495</v>
      </c>
    </row>
    <row r="301" spans="1:12" ht="46.5" customHeight="1" x14ac:dyDescent="0.2">
      <c r="A301" s="68" t="s">
        <v>660</v>
      </c>
      <c r="B301" s="119" t="s">
        <v>673</v>
      </c>
      <c r="C301" s="58" t="s">
        <v>56</v>
      </c>
      <c r="D301" s="120">
        <v>43934</v>
      </c>
      <c r="E301" s="121" t="s">
        <v>674</v>
      </c>
      <c r="F301" s="122" t="s">
        <v>13</v>
      </c>
      <c r="G301" s="89" t="s">
        <v>14</v>
      </c>
      <c r="H301" s="123">
        <v>43934</v>
      </c>
      <c r="I301" s="79">
        <f t="shared" si="15"/>
        <v>0</v>
      </c>
      <c r="J301" s="124" t="s">
        <v>15</v>
      </c>
      <c r="K301" s="91" t="s">
        <v>13</v>
      </c>
      <c r="L301" s="67" t="s">
        <v>495</v>
      </c>
    </row>
    <row r="302" spans="1:12" ht="42.75" x14ac:dyDescent="0.2">
      <c r="A302" s="68" t="s">
        <v>660</v>
      </c>
      <c r="B302" s="119" t="s">
        <v>675</v>
      </c>
      <c r="C302" s="58" t="s">
        <v>56</v>
      </c>
      <c r="D302" s="123">
        <v>43935</v>
      </c>
      <c r="E302" s="121" t="s">
        <v>676</v>
      </c>
      <c r="F302" s="122" t="s">
        <v>13</v>
      </c>
      <c r="G302" s="89" t="s">
        <v>14</v>
      </c>
      <c r="H302" s="120">
        <v>43935</v>
      </c>
      <c r="I302" s="79">
        <f t="shared" si="15"/>
        <v>0</v>
      </c>
      <c r="J302" s="124" t="s">
        <v>15</v>
      </c>
      <c r="K302" s="91" t="s">
        <v>13</v>
      </c>
      <c r="L302" s="67" t="s">
        <v>495</v>
      </c>
    </row>
    <row r="303" spans="1:12" ht="28.5" x14ac:dyDescent="0.2">
      <c r="A303" s="68" t="s">
        <v>660</v>
      </c>
      <c r="B303" s="119" t="s">
        <v>677</v>
      </c>
      <c r="C303" s="58" t="s">
        <v>56</v>
      </c>
      <c r="D303" s="120">
        <v>43936</v>
      </c>
      <c r="E303" s="121" t="s">
        <v>678</v>
      </c>
      <c r="F303" s="122" t="s">
        <v>13</v>
      </c>
      <c r="G303" s="89" t="s">
        <v>14</v>
      </c>
      <c r="H303" s="120">
        <v>43936</v>
      </c>
      <c r="I303" s="79">
        <f t="shared" si="15"/>
        <v>0</v>
      </c>
      <c r="J303" s="124" t="s">
        <v>15</v>
      </c>
      <c r="K303" s="91" t="s">
        <v>13</v>
      </c>
      <c r="L303" s="67" t="s">
        <v>495</v>
      </c>
    </row>
    <row r="304" spans="1:12" ht="27" customHeight="1" x14ac:dyDescent="0.2">
      <c r="A304" s="68" t="s">
        <v>660</v>
      </c>
      <c r="B304" s="119" t="s">
        <v>679</v>
      </c>
      <c r="C304" s="58" t="s">
        <v>56</v>
      </c>
      <c r="D304" s="120">
        <v>43942</v>
      </c>
      <c r="E304" s="121" t="s">
        <v>680</v>
      </c>
      <c r="F304" s="122" t="s">
        <v>13</v>
      </c>
      <c r="G304" s="89" t="s">
        <v>14</v>
      </c>
      <c r="H304" s="123">
        <v>43942</v>
      </c>
      <c r="I304" s="79">
        <f t="shared" si="15"/>
        <v>0</v>
      </c>
      <c r="J304" s="124" t="s">
        <v>15</v>
      </c>
      <c r="K304" s="91" t="s">
        <v>13</v>
      </c>
      <c r="L304" s="67" t="s">
        <v>495</v>
      </c>
    </row>
    <row r="305" spans="1:12" ht="28.5" x14ac:dyDescent="0.2">
      <c r="A305" s="68" t="s">
        <v>660</v>
      </c>
      <c r="B305" s="119" t="s">
        <v>681</v>
      </c>
      <c r="C305" s="58" t="s">
        <v>56</v>
      </c>
      <c r="D305" s="120">
        <v>43943</v>
      </c>
      <c r="E305" s="121" t="s">
        <v>682</v>
      </c>
      <c r="F305" s="122" t="s">
        <v>13</v>
      </c>
      <c r="G305" s="89" t="s">
        <v>14</v>
      </c>
      <c r="H305" s="123">
        <v>43944</v>
      </c>
      <c r="I305" s="79">
        <f t="shared" si="15"/>
        <v>1</v>
      </c>
      <c r="J305" s="124" t="s">
        <v>15</v>
      </c>
      <c r="K305" s="91" t="s">
        <v>13</v>
      </c>
      <c r="L305" s="67" t="s">
        <v>495</v>
      </c>
    </row>
    <row r="306" spans="1:12" ht="57" x14ac:dyDescent="0.2">
      <c r="A306" s="68" t="s">
        <v>660</v>
      </c>
      <c r="B306" s="119" t="s">
        <v>683</v>
      </c>
      <c r="C306" s="58" t="s">
        <v>56</v>
      </c>
      <c r="D306" s="120">
        <v>43944</v>
      </c>
      <c r="E306" s="121" t="s">
        <v>684</v>
      </c>
      <c r="F306" s="122" t="s">
        <v>13</v>
      </c>
      <c r="G306" s="89" t="s">
        <v>14</v>
      </c>
      <c r="H306" s="123">
        <v>43944</v>
      </c>
      <c r="I306" s="79">
        <f t="shared" si="15"/>
        <v>0</v>
      </c>
      <c r="J306" s="124" t="s">
        <v>15</v>
      </c>
      <c r="K306" s="91" t="s">
        <v>13</v>
      </c>
      <c r="L306" s="67" t="s">
        <v>495</v>
      </c>
    </row>
    <row r="307" spans="1:12" ht="28.5" x14ac:dyDescent="0.2">
      <c r="A307" s="68" t="s">
        <v>660</v>
      </c>
      <c r="B307" s="119" t="s">
        <v>685</v>
      </c>
      <c r="C307" s="58" t="s">
        <v>56</v>
      </c>
      <c r="D307" s="123">
        <v>43945</v>
      </c>
      <c r="E307" s="121" t="s">
        <v>686</v>
      </c>
      <c r="F307" s="122" t="s">
        <v>13</v>
      </c>
      <c r="G307" s="89" t="s">
        <v>14</v>
      </c>
      <c r="H307" s="120">
        <v>43945</v>
      </c>
      <c r="I307" s="79">
        <f t="shared" si="15"/>
        <v>0</v>
      </c>
      <c r="J307" s="124" t="s">
        <v>15</v>
      </c>
      <c r="K307" s="91" t="s">
        <v>13</v>
      </c>
      <c r="L307" s="67" t="s">
        <v>495</v>
      </c>
    </row>
    <row r="308" spans="1:12" ht="42.75" x14ac:dyDescent="0.2">
      <c r="A308" s="68" t="s">
        <v>660</v>
      </c>
      <c r="B308" s="119" t="s">
        <v>687</v>
      </c>
      <c r="C308" s="58" t="s">
        <v>56</v>
      </c>
      <c r="D308" s="120">
        <v>43947</v>
      </c>
      <c r="E308" s="121" t="s">
        <v>688</v>
      </c>
      <c r="F308" s="122" t="s">
        <v>13</v>
      </c>
      <c r="G308" s="89" t="s">
        <v>14</v>
      </c>
      <c r="H308" s="123">
        <v>43948</v>
      </c>
      <c r="I308" s="79">
        <f t="shared" si="15"/>
        <v>0</v>
      </c>
      <c r="J308" s="124" t="s">
        <v>15</v>
      </c>
      <c r="K308" s="91" t="s">
        <v>13</v>
      </c>
      <c r="L308" s="67" t="s">
        <v>495</v>
      </c>
    </row>
    <row r="309" spans="1:12" ht="27.75" customHeight="1" x14ac:dyDescent="0.2">
      <c r="A309" s="68" t="s">
        <v>660</v>
      </c>
      <c r="B309" s="125" t="s">
        <v>689</v>
      </c>
      <c r="C309" s="59" t="s">
        <v>56</v>
      </c>
      <c r="D309" s="120">
        <v>43953</v>
      </c>
      <c r="E309" s="121" t="s">
        <v>690</v>
      </c>
      <c r="F309" s="122" t="s">
        <v>13</v>
      </c>
      <c r="G309" s="89" t="s">
        <v>14</v>
      </c>
      <c r="H309" s="123">
        <v>43953</v>
      </c>
      <c r="I309" s="79">
        <f t="shared" si="15"/>
        <v>-1</v>
      </c>
      <c r="J309" s="126" t="s">
        <v>15</v>
      </c>
      <c r="K309" s="91" t="s">
        <v>13</v>
      </c>
      <c r="L309" s="67" t="s">
        <v>495</v>
      </c>
    </row>
    <row r="310" spans="1:12" ht="28.5" x14ac:dyDescent="0.2">
      <c r="A310" s="68" t="s">
        <v>660</v>
      </c>
      <c r="B310" s="119" t="s">
        <v>691</v>
      </c>
      <c r="C310" s="58" t="s">
        <v>56</v>
      </c>
      <c r="D310" s="120">
        <v>43955</v>
      </c>
      <c r="E310" s="121" t="s">
        <v>692</v>
      </c>
      <c r="F310" s="122" t="s">
        <v>13</v>
      </c>
      <c r="G310" s="89" t="s">
        <v>14</v>
      </c>
      <c r="H310" s="120">
        <v>43955</v>
      </c>
      <c r="I310" s="79">
        <f t="shared" si="15"/>
        <v>0</v>
      </c>
      <c r="J310" s="124" t="s">
        <v>15</v>
      </c>
      <c r="K310" s="91" t="s">
        <v>13</v>
      </c>
      <c r="L310" s="67" t="s">
        <v>495</v>
      </c>
    </row>
    <row r="311" spans="1:12" ht="28.5" x14ac:dyDescent="0.2">
      <c r="A311" s="68" t="s">
        <v>660</v>
      </c>
      <c r="B311" s="119" t="s">
        <v>693</v>
      </c>
      <c r="C311" s="58" t="s">
        <v>56</v>
      </c>
      <c r="D311" s="123">
        <v>43965</v>
      </c>
      <c r="E311" s="121" t="s">
        <v>694</v>
      </c>
      <c r="F311" s="122" t="s">
        <v>13</v>
      </c>
      <c r="G311" s="89" t="s">
        <v>14</v>
      </c>
      <c r="H311" s="120">
        <v>43965</v>
      </c>
      <c r="I311" s="79">
        <f t="shared" si="15"/>
        <v>0</v>
      </c>
      <c r="J311" s="124" t="s">
        <v>15</v>
      </c>
      <c r="K311" s="91" t="s">
        <v>13</v>
      </c>
      <c r="L311" s="67" t="s">
        <v>495</v>
      </c>
    </row>
    <row r="312" spans="1:12" ht="28.5" x14ac:dyDescent="0.2">
      <c r="A312" s="68" t="s">
        <v>660</v>
      </c>
      <c r="B312" s="119" t="s">
        <v>695</v>
      </c>
      <c r="C312" s="58" t="s">
        <v>56</v>
      </c>
      <c r="D312" s="120">
        <v>43965</v>
      </c>
      <c r="E312" s="121" t="s">
        <v>696</v>
      </c>
      <c r="F312" s="122" t="s">
        <v>13</v>
      </c>
      <c r="G312" s="89" t="s">
        <v>14</v>
      </c>
      <c r="H312" s="120">
        <v>43965</v>
      </c>
      <c r="I312" s="79">
        <f t="shared" si="15"/>
        <v>0</v>
      </c>
      <c r="J312" s="124" t="s">
        <v>15</v>
      </c>
      <c r="K312" s="91" t="s">
        <v>13</v>
      </c>
      <c r="L312" s="67" t="s">
        <v>495</v>
      </c>
    </row>
    <row r="313" spans="1:12" ht="27" customHeight="1" x14ac:dyDescent="0.2">
      <c r="A313" s="68" t="s">
        <v>660</v>
      </c>
      <c r="B313" s="119" t="s">
        <v>697</v>
      </c>
      <c r="C313" s="58" t="s">
        <v>56</v>
      </c>
      <c r="D313" s="120">
        <v>43968</v>
      </c>
      <c r="E313" s="121" t="s">
        <v>698</v>
      </c>
      <c r="F313" s="122" t="s">
        <v>13</v>
      </c>
      <c r="G313" s="89" t="s">
        <v>14</v>
      </c>
      <c r="H313" s="123">
        <v>43969</v>
      </c>
      <c r="I313" s="79">
        <f t="shared" si="15"/>
        <v>0</v>
      </c>
      <c r="J313" s="124" t="s">
        <v>15</v>
      </c>
      <c r="K313" s="91" t="s">
        <v>13</v>
      </c>
      <c r="L313" s="67" t="s">
        <v>495</v>
      </c>
    </row>
    <row r="314" spans="1:12" ht="57" x14ac:dyDescent="0.2">
      <c r="A314" s="68" t="s">
        <v>660</v>
      </c>
      <c r="B314" s="119" t="s">
        <v>699</v>
      </c>
      <c r="C314" s="58" t="s">
        <v>56</v>
      </c>
      <c r="D314" s="123">
        <v>43980</v>
      </c>
      <c r="E314" s="121" t="s">
        <v>700</v>
      </c>
      <c r="F314" s="122" t="s">
        <v>13</v>
      </c>
      <c r="G314" s="89" t="s">
        <v>14</v>
      </c>
      <c r="H314" s="123">
        <v>43980</v>
      </c>
      <c r="I314" s="79">
        <f t="shared" si="15"/>
        <v>0</v>
      </c>
      <c r="J314" s="124" t="s">
        <v>15</v>
      </c>
      <c r="K314" s="91" t="s">
        <v>13</v>
      </c>
      <c r="L314" s="67" t="s">
        <v>495</v>
      </c>
    </row>
    <row r="315" spans="1:12" ht="15" x14ac:dyDescent="0.2">
      <c r="A315" s="68" t="s">
        <v>660</v>
      </c>
      <c r="B315" s="119" t="s">
        <v>701</v>
      </c>
      <c r="C315" s="58" t="s">
        <v>56</v>
      </c>
      <c r="D315" s="123">
        <v>43990</v>
      </c>
      <c r="E315" s="121" t="s">
        <v>702</v>
      </c>
      <c r="F315" s="122" t="s">
        <v>13</v>
      </c>
      <c r="G315" s="89" t="s">
        <v>14</v>
      </c>
      <c r="H315" s="123">
        <v>43990</v>
      </c>
      <c r="I315" s="79">
        <f t="shared" si="15"/>
        <v>0</v>
      </c>
      <c r="J315" s="124" t="s">
        <v>15</v>
      </c>
      <c r="K315" s="91" t="s">
        <v>13</v>
      </c>
      <c r="L315" s="67" t="s">
        <v>495</v>
      </c>
    </row>
    <row r="316" spans="1:12" ht="28.5" x14ac:dyDescent="0.2">
      <c r="A316" s="68" t="s">
        <v>660</v>
      </c>
      <c r="B316" s="119" t="s">
        <v>703</v>
      </c>
      <c r="C316" s="58" t="s">
        <v>56</v>
      </c>
      <c r="D316" s="123">
        <v>43991</v>
      </c>
      <c r="E316" s="121" t="s">
        <v>704</v>
      </c>
      <c r="F316" s="122" t="s">
        <v>13</v>
      </c>
      <c r="G316" s="89" t="s">
        <v>14</v>
      </c>
      <c r="H316" s="123">
        <v>43992</v>
      </c>
      <c r="I316" s="79">
        <f t="shared" si="15"/>
        <v>1</v>
      </c>
      <c r="J316" s="124" t="s">
        <v>15</v>
      </c>
      <c r="K316" s="91" t="s">
        <v>13</v>
      </c>
      <c r="L316" s="67" t="s">
        <v>495</v>
      </c>
    </row>
    <row r="317" spans="1:12" ht="27" customHeight="1" x14ac:dyDescent="0.2">
      <c r="A317" s="68" t="s">
        <v>660</v>
      </c>
      <c r="B317" s="119" t="s">
        <v>705</v>
      </c>
      <c r="C317" s="58" t="s">
        <v>56</v>
      </c>
      <c r="D317" s="123">
        <v>43992</v>
      </c>
      <c r="E317" s="121" t="s">
        <v>706</v>
      </c>
      <c r="F317" s="122" t="s">
        <v>13</v>
      </c>
      <c r="G317" s="89" t="s">
        <v>14</v>
      </c>
      <c r="H317" s="123">
        <v>43997</v>
      </c>
      <c r="I317" s="79">
        <f t="shared" si="15"/>
        <v>3</v>
      </c>
      <c r="J317" s="124" t="s">
        <v>15</v>
      </c>
      <c r="K317" s="91" t="s">
        <v>13</v>
      </c>
      <c r="L317" s="67" t="s">
        <v>495</v>
      </c>
    </row>
    <row r="318" spans="1:12" ht="28.5" x14ac:dyDescent="0.2">
      <c r="A318" s="68" t="s">
        <v>660</v>
      </c>
      <c r="B318" s="119" t="s">
        <v>707</v>
      </c>
      <c r="C318" s="58" t="s">
        <v>56</v>
      </c>
      <c r="D318" s="123">
        <v>44000</v>
      </c>
      <c r="E318" s="121" t="s">
        <v>708</v>
      </c>
      <c r="F318" s="122" t="s">
        <v>13</v>
      </c>
      <c r="G318" s="89" t="s">
        <v>14</v>
      </c>
      <c r="H318" s="123">
        <v>44000</v>
      </c>
      <c r="I318" s="79">
        <f t="shared" si="15"/>
        <v>0</v>
      </c>
      <c r="J318" s="124" t="s">
        <v>15</v>
      </c>
      <c r="K318" s="91" t="s">
        <v>13</v>
      </c>
      <c r="L318" s="67" t="s">
        <v>495</v>
      </c>
    </row>
    <row r="319" spans="1:12" ht="42.75" x14ac:dyDescent="0.2">
      <c r="A319" s="68" t="s">
        <v>660</v>
      </c>
      <c r="B319" s="119" t="s">
        <v>709</v>
      </c>
      <c r="C319" s="58" t="s">
        <v>56</v>
      </c>
      <c r="D319" s="123">
        <v>44007</v>
      </c>
      <c r="E319" s="121" t="s">
        <v>710</v>
      </c>
      <c r="F319" s="122" t="s">
        <v>13</v>
      </c>
      <c r="G319" s="89" t="s">
        <v>14</v>
      </c>
      <c r="H319" s="123">
        <v>44007</v>
      </c>
      <c r="I319" s="79">
        <f t="shared" si="15"/>
        <v>0</v>
      </c>
      <c r="J319" s="124" t="s">
        <v>15</v>
      </c>
      <c r="K319" s="91" t="s">
        <v>13</v>
      </c>
      <c r="L319" s="67" t="s">
        <v>495</v>
      </c>
    </row>
    <row r="320" spans="1:12" ht="15" x14ac:dyDescent="0.2">
      <c r="A320" s="68" t="s">
        <v>660</v>
      </c>
      <c r="B320" s="119" t="s">
        <v>711</v>
      </c>
      <c r="C320" s="58" t="s">
        <v>56</v>
      </c>
      <c r="D320" s="123">
        <v>44011</v>
      </c>
      <c r="E320" s="121" t="s">
        <v>712</v>
      </c>
      <c r="F320" s="122" t="s">
        <v>13</v>
      </c>
      <c r="G320" s="89" t="s">
        <v>14</v>
      </c>
      <c r="H320" s="123">
        <v>44011</v>
      </c>
      <c r="I320" s="79">
        <f t="shared" si="15"/>
        <v>0</v>
      </c>
      <c r="J320" s="124" t="s">
        <v>15</v>
      </c>
      <c r="K320" s="91" t="s">
        <v>13</v>
      </c>
      <c r="L320" s="67" t="s">
        <v>495</v>
      </c>
    </row>
    <row r="321" spans="1:12" ht="28.5" x14ac:dyDescent="0.2">
      <c r="A321" s="68" t="s">
        <v>660</v>
      </c>
      <c r="B321" s="119" t="s">
        <v>713</v>
      </c>
      <c r="C321" s="58" t="s">
        <v>56</v>
      </c>
      <c r="D321" s="123">
        <v>44012</v>
      </c>
      <c r="E321" s="121" t="s">
        <v>714</v>
      </c>
      <c r="F321" s="122" t="s">
        <v>13</v>
      </c>
      <c r="G321" s="89" t="s">
        <v>14</v>
      </c>
      <c r="H321" s="123">
        <v>44012</v>
      </c>
      <c r="I321" s="79">
        <f t="shared" si="15"/>
        <v>0</v>
      </c>
      <c r="J321" s="124" t="s">
        <v>15</v>
      </c>
      <c r="K321" s="91" t="s">
        <v>13</v>
      </c>
      <c r="L321" s="67" t="s">
        <v>495</v>
      </c>
    </row>
    <row r="322" spans="1:12" ht="71.25" x14ac:dyDescent="0.2">
      <c r="A322" s="68" t="s">
        <v>715</v>
      </c>
      <c r="B322" s="119" t="s">
        <v>716</v>
      </c>
      <c r="C322" s="58" t="s">
        <v>56</v>
      </c>
      <c r="D322" s="123">
        <v>44013</v>
      </c>
      <c r="E322" s="121" t="s">
        <v>717</v>
      </c>
      <c r="F322" s="122" t="s">
        <v>13</v>
      </c>
      <c r="G322" s="89" t="s">
        <v>14</v>
      </c>
      <c r="H322" s="123">
        <v>44014</v>
      </c>
      <c r="I322" s="79">
        <f t="shared" ref="I322:I382" si="16">IF(H322=0,0,(NETWORKDAYS(D322,H322)-1))</f>
        <v>1</v>
      </c>
      <c r="J322" s="124" t="s">
        <v>15</v>
      </c>
      <c r="K322" s="91" t="s">
        <v>13</v>
      </c>
      <c r="L322" s="67" t="s">
        <v>495</v>
      </c>
    </row>
    <row r="323" spans="1:12" ht="42.75" x14ac:dyDescent="0.2">
      <c r="A323" s="136" t="s">
        <v>715</v>
      </c>
      <c r="B323" s="119" t="s">
        <v>718</v>
      </c>
      <c r="C323" s="58" t="s">
        <v>56</v>
      </c>
      <c r="D323" s="123">
        <v>44014</v>
      </c>
      <c r="E323" s="121" t="s">
        <v>719</v>
      </c>
      <c r="F323" s="122" t="s">
        <v>13</v>
      </c>
      <c r="G323" s="89" t="s">
        <v>14</v>
      </c>
      <c r="H323" s="123">
        <v>44014</v>
      </c>
      <c r="I323" s="79">
        <f t="shared" si="16"/>
        <v>0</v>
      </c>
      <c r="J323" s="124" t="s">
        <v>15</v>
      </c>
      <c r="K323" s="91" t="s">
        <v>13</v>
      </c>
      <c r="L323" s="67" t="s">
        <v>495</v>
      </c>
    </row>
    <row r="324" spans="1:12" ht="57" customHeight="1" x14ac:dyDescent="0.2">
      <c r="A324" s="136" t="s">
        <v>715</v>
      </c>
      <c r="B324" s="119" t="s">
        <v>720</v>
      </c>
      <c r="C324" s="58" t="s">
        <v>56</v>
      </c>
      <c r="D324" s="123">
        <v>44019</v>
      </c>
      <c r="E324" s="121" t="s">
        <v>721</v>
      </c>
      <c r="F324" s="122" t="s">
        <v>13</v>
      </c>
      <c r="G324" s="89" t="s">
        <v>14</v>
      </c>
      <c r="H324" s="123">
        <v>44019</v>
      </c>
      <c r="I324" s="79">
        <f t="shared" si="16"/>
        <v>0</v>
      </c>
      <c r="J324" s="124" t="s">
        <v>15</v>
      </c>
      <c r="K324" s="91" t="s">
        <v>13</v>
      </c>
      <c r="L324" s="67" t="s">
        <v>495</v>
      </c>
    </row>
    <row r="325" spans="1:12" ht="28.5" x14ac:dyDescent="0.2">
      <c r="A325" s="136" t="s">
        <v>715</v>
      </c>
      <c r="B325" s="127" t="s">
        <v>722</v>
      </c>
      <c r="C325" s="58" t="s">
        <v>56</v>
      </c>
      <c r="D325" s="123">
        <v>44019</v>
      </c>
      <c r="E325" s="128" t="s">
        <v>723</v>
      </c>
      <c r="F325" s="122" t="s">
        <v>13</v>
      </c>
      <c r="G325" s="89" t="s">
        <v>14</v>
      </c>
      <c r="H325" s="123">
        <v>44019</v>
      </c>
      <c r="I325" s="79">
        <f t="shared" si="16"/>
        <v>0</v>
      </c>
      <c r="J325" s="124" t="s">
        <v>15</v>
      </c>
      <c r="K325" s="91" t="s">
        <v>13</v>
      </c>
      <c r="L325" s="67" t="s">
        <v>495</v>
      </c>
    </row>
    <row r="326" spans="1:12" ht="57" x14ac:dyDescent="0.2">
      <c r="A326" s="136" t="s">
        <v>715</v>
      </c>
      <c r="B326" s="127" t="s">
        <v>724</v>
      </c>
      <c r="C326" s="58" t="s">
        <v>56</v>
      </c>
      <c r="D326" s="123">
        <v>44021</v>
      </c>
      <c r="E326" s="128" t="s">
        <v>725</v>
      </c>
      <c r="F326" s="122" t="s">
        <v>13</v>
      </c>
      <c r="G326" s="89" t="s">
        <v>14</v>
      </c>
      <c r="H326" s="123">
        <v>44021</v>
      </c>
      <c r="I326" s="79">
        <f t="shared" si="16"/>
        <v>0</v>
      </c>
      <c r="J326" s="124" t="s">
        <v>15</v>
      </c>
      <c r="K326" s="91" t="s">
        <v>13</v>
      </c>
      <c r="L326" s="67" t="s">
        <v>495</v>
      </c>
    </row>
    <row r="327" spans="1:12" ht="42.75" x14ac:dyDescent="0.2">
      <c r="A327" s="136" t="s">
        <v>715</v>
      </c>
      <c r="B327" s="127" t="s">
        <v>726</v>
      </c>
      <c r="C327" s="58" t="s">
        <v>56</v>
      </c>
      <c r="D327" s="123">
        <v>44021</v>
      </c>
      <c r="E327" s="128" t="s">
        <v>727</v>
      </c>
      <c r="F327" s="122" t="s">
        <v>13</v>
      </c>
      <c r="G327" s="89" t="s">
        <v>14</v>
      </c>
      <c r="H327" s="123">
        <v>44021</v>
      </c>
      <c r="I327" s="79">
        <f t="shared" si="16"/>
        <v>0</v>
      </c>
      <c r="J327" s="124" t="s">
        <v>15</v>
      </c>
      <c r="K327" s="91" t="s">
        <v>13</v>
      </c>
      <c r="L327" s="67" t="s">
        <v>495</v>
      </c>
    </row>
    <row r="328" spans="1:12" ht="57" x14ac:dyDescent="0.2">
      <c r="A328" s="136" t="s">
        <v>715</v>
      </c>
      <c r="B328" s="127" t="s">
        <v>728</v>
      </c>
      <c r="C328" s="58" t="s">
        <v>56</v>
      </c>
      <c r="D328" s="123">
        <v>44025</v>
      </c>
      <c r="E328" s="128" t="s">
        <v>729</v>
      </c>
      <c r="F328" s="122" t="s">
        <v>13</v>
      </c>
      <c r="G328" s="89" t="s">
        <v>14</v>
      </c>
      <c r="H328" s="123">
        <v>44025</v>
      </c>
      <c r="I328" s="79">
        <f t="shared" si="16"/>
        <v>0</v>
      </c>
      <c r="J328" s="124" t="s">
        <v>15</v>
      </c>
      <c r="K328" s="91" t="s">
        <v>13</v>
      </c>
      <c r="L328" s="67" t="s">
        <v>495</v>
      </c>
    </row>
    <row r="329" spans="1:12" ht="28.5" x14ac:dyDescent="0.2">
      <c r="A329" s="136" t="s">
        <v>715</v>
      </c>
      <c r="B329" s="127" t="s">
        <v>730</v>
      </c>
      <c r="C329" s="60" t="s">
        <v>56</v>
      </c>
      <c r="D329" s="123">
        <v>44025</v>
      </c>
      <c r="E329" s="128" t="s">
        <v>731</v>
      </c>
      <c r="F329" s="122" t="s">
        <v>13</v>
      </c>
      <c r="G329" s="89" t="s">
        <v>14</v>
      </c>
      <c r="H329" s="123">
        <v>44025</v>
      </c>
      <c r="I329" s="79">
        <f t="shared" si="16"/>
        <v>0</v>
      </c>
      <c r="J329" s="124" t="s">
        <v>15</v>
      </c>
      <c r="K329" s="91" t="s">
        <v>13</v>
      </c>
      <c r="L329" s="67" t="s">
        <v>495</v>
      </c>
    </row>
    <row r="330" spans="1:12" ht="42.75" x14ac:dyDescent="0.2">
      <c r="A330" s="136" t="s">
        <v>715</v>
      </c>
      <c r="B330" s="127" t="s">
        <v>732</v>
      </c>
      <c r="C330" s="58" t="s">
        <v>56</v>
      </c>
      <c r="D330" s="123">
        <v>44026</v>
      </c>
      <c r="E330" s="128" t="s">
        <v>733</v>
      </c>
      <c r="F330" s="122" t="s">
        <v>13</v>
      </c>
      <c r="G330" s="89" t="s">
        <v>14</v>
      </c>
      <c r="H330" s="123">
        <v>44027</v>
      </c>
      <c r="I330" s="79">
        <f t="shared" si="16"/>
        <v>1</v>
      </c>
      <c r="J330" s="124" t="s">
        <v>15</v>
      </c>
      <c r="K330" s="91" t="s">
        <v>13</v>
      </c>
      <c r="L330" s="67" t="s">
        <v>495</v>
      </c>
    </row>
    <row r="331" spans="1:12" ht="28.5" x14ac:dyDescent="0.2">
      <c r="A331" s="136" t="s">
        <v>715</v>
      </c>
      <c r="B331" s="127" t="s">
        <v>734</v>
      </c>
      <c r="C331" s="58" t="s">
        <v>56</v>
      </c>
      <c r="D331" s="123">
        <v>44027</v>
      </c>
      <c r="E331" s="129" t="s">
        <v>735</v>
      </c>
      <c r="F331" s="122" t="s">
        <v>13</v>
      </c>
      <c r="G331" s="89" t="s">
        <v>14</v>
      </c>
      <c r="H331" s="123">
        <v>44027</v>
      </c>
      <c r="I331" s="79">
        <f t="shared" si="16"/>
        <v>0</v>
      </c>
      <c r="J331" s="124" t="s">
        <v>15</v>
      </c>
      <c r="K331" s="91" t="s">
        <v>13</v>
      </c>
      <c r="L331" s="67" t="s">
        <v>495</v>
      </c>
    </row>
    <row r="332" spans="1:12" ht="42.75" x14ac:dyDescent="0.2">
      <c r="A332" s="136" t="s">
        <v>715</v>
      </c>
      <c r="B332" s="127" t="s">
        <v>736</v>
      </c>
      <c r="C332" s="58" t="s">
        <v>56</v>
      </c>
      <c r="D332" s="123">
        <v>44029</v>
      </c>
      <c r="E332" s="129" t="s">
        <v>737</v>
      </c>
      <c r="F332" s="122" t="s">
        <v>13</v>
      </c>
      <c r="G332" s="89" t="s">
        <v>14</v>
      </c>
      <c r="H332" s="123">
        <v>44029</v>
      </c>
      <c r="I332" s="79">
        <f t="shared" si="16"/>
        <v>0</v>
      </c>
      <c r="J332" s="124" t="s">
        <v>15</v>
      </c>
      <c r="K332" s="91" t="s">
        <v>13</v>
      </c>
      <c r="L332" s="67" t="s">
        <v>495</v>
      </c>
    </row>
    <row r="333" spans="1:12" ht="28.5" x14ac:dyDescent="0.2">
      <c r="A333" s="136" t="s">
        <v>715</v>
      </c>
      <c r="B333" s="127" t="s">
        <v>738</v>
      </c>
      <c r="C333" s="58" t="s">
        <v>56</v>
      </c>
      <c r="D333" s="123">
        <v>44033</v>
      </c>
      <c r="E333" s="129" t="s">
        <v>739</v>
      </c>
      <c r="F333" s="122" t="s">
        <v>13</v>
      </c>
      <c r="G333" s="89" t="s">
        <v>14</v>
      </c>
      <c r="H333" s="123">
        <v>44033</v>
      </c>
      <c r="I333" s="79">
        <f t="shared" si="16"/>
        <v>0</v>
      </c>
      <c r="J333" s="124" t="s">
        <v>15</v>
      </c>
      <c r="K333" s="91" t="s">
        <v>13</v>
      </c>
      <c r="L333" s="67" t="s">
        <v>495</v>
      </c>
    </row>
    <row r="334" spans="1:12" ht="28.5" x14ac:dyDescent="0.2">
      <c r="A334" s="136" t="s">
        <v>715</v>
      </c>
      <c r="B334" s="127" t="s">
        <v>740</v>
      </c>
      <c r="C334" s="58" t="s">
        <v>56</v>
      </c>
      <c r="D334" s="123">
        <v>44035</v>
      </c>
      <c r="E334" s="129" t="s">
        <v>741</v>
      </c>
      <c r="F334" s="122" t="s">
        <v>13</v>
      </c>
      <c r="G334" s="89" t="s">
        <v>14</v>
      </c>
      <c r="H334" s="123">
        <v>44036</v>
      </c>
      <c r="I334" s="79">
        <f t="shared" si="16"/>
        <v>1</v>
      </c>
      <c r="J334" s="124" t="s">
        <v>15</v>
      </c>
      <c r="K334" s="91" t="s">
        <v>13</v>
      </c>
      <c r="L334" s="67" t="s">
        <v>495</v>
      </c>
    </row>
    <row r="335" spans="1:12" ht="28.5" x14ac:dyDescent="0.2">
      <c r="A335" s="136" t="s">
        <v>715</v>
      </c>
      <c r="B335" s="130" t="s">
        <v>742</v>
      </c>
      <c r="C335" s="58" t="s">
        <v>56</v>
      </c>
      <c r="D335" s="123">
        <v>44042</v>
      </c>
      <c r="E335" s="129" t="s">
        <v>743</v>
      </c>
      <c r="F335" s="122" t="s">
        <v>13</v>
      </c>
      <c r="G335" s="89" t="s">
        <v>14</v>
      </c>
      <c r="H335" s="123">
        <v>44053</v>
      </c>
      <c r="I335" s="79">
        <f t="shared" si="16"/>
        <v>7</v>
      </c>
      <c r="J335" s="124" t="s">
        <v>15</v>
      </c>
      <c r="K335" s="91" t="s">
        <v>13</v>
      </c>
      <c r="L335" s="67" t="s">
        <v>495</v>
      </c>
    </row>
    <row r="336" spans="1:12" ht="28.5" x14ac:dyDescent="0.2">
      <c r="A336" s="136" t="s">
        <v>715</v>
      </c>
      <c r="B336" s="127" t="s">
        <v>744</v>
      </c>
      <c r="C336" s="58" t="s">
        <v>56</v>
      </c>
      <c r="D336" s="123">
        <v>44049</v>
      </c>
      <c r="E336" s="129" t="s">
        <v>745</v>
      </c>
      <c r="F336" s="122" t="s">
        <v>13</v>
      </c>
      <c r="G336" s="89" t="s">
        <v>14</v>
      </c>
      <c r="H336" s="123">
        <v>44053</v>
      </c>
      <c r="I336" s="79">
        <f t="shared" si="16"/>
        <v>2</v>
      </c>
      <c r="J336" s="124" t="s">
        <v>15</v>
      </c>
      <c r="K336" s="91" t="s">
        <v>13</v>
      </c>
      <c r="L336" s="67" t="s">
        <v>495</v>
      </c>
    </row>
    <row r="337" spans="1:12" ht="42.75" x14ac:dyDescent="0.2">
      <c r="A337" s="136" t="s">
        <v>715</v>
      </c>
      <c r="B337" s="127" t="s">
        <v>746</v>
      </c>
      <c r="C337" s="58" t="s">
        <v>56</v>
      </c>
      <c r="D337" s="123">
        <v>44049</v>
      </c>
      <c r="E337" s="129" t="s">
        <v>747</v>
      </c>
      <c r="F337" s="122" t="s">
        <v>13</v>
      </c>
      <c r="G337" s="89" t="s">
        <v>14</v>
      </c>
      <c r="H337" s="123">
        <v>44053</v>
      </c>
      <c r="I337" s="79">
        <f t="shared" si="16"/>
        <v>2</v>
      </c>
      <c r="J337" s="124" t="s">
        <v>15</v>
      </c>
      <c r="K337" s="91" t="s">
        <v>13</v>
      </c>
      <c r="L337" s="67" t="s">
        <v>495</v>
      </c>
    </row>
    <row r="338" spans="1:12" ht="42.75" x14ac:dyDescent="0.2">
      <c r="A338" s="136" t="s">
        <v>715</v>
      </c>
      <c r="B338" s="127" t="s">
        <v>748</v>
      </c>
      <c r="C338" s="58" t="s">
        <v>56</v>
      </c>
      <c r="D338" s="123">
        <v>44053</v>
      </c>
      <c r="E338" s="129" t="s">
        <v>749</v>
      </c>
      <c r="F338" s="122" t="s">
        <v>13</v>
      </c>
      <c r="G338" s="89" t="s">
        <v>14</v>
      </c>
      <c r="H338" s="123">
        <v>44053</v>
      </c>
      <c r="I338" s="79">
        <f t="shared" si="16"/>
        <v>0</v>
      </c>
      <c r="J338" s="124" t="s">
        <v>15</v>
      </c>
      <c r="K338" s="91" t="s">
        <v>13</v>
      </c>
      <c r="L338" s="67" t="s">
        <v>495</v>
      </c>
    </row>
    <row r="339" spans="1:12" ht="28.5" x14ac:dyDescent="0.2">
      <c r="A339" s="136" t="s">
        <v>715</v>
      </c>
      <c r="B339" s="127" t="s">
        <v>750</v>
      </c>
      <c r="C339" s="58" t="s">
        <v>56</v>
      </c>
      <c r="D339" s="123">
        <v>44053</v>
      </c>
      <c r="E339" s="129" t="s">
        <v>751</v>
      </c>
      <c r="F339" s="122" t="s">
        <v>13</v>
      </c>
      <c r="G339" s="89" t="s">
        <v>14</v>
      </c>
      <c r="H339" s="123">
        <v>44053</v>
      </c>
      <c r="I339" s="79">
        <f t="shared" si="16"/>
        <v>0</v>
      </c>
      <c r="J339" s="124" t="s">
        <v>15</v>
      </c>
      <c r="K339" s="91" t="s">
        <v>13</v>
      </c>
      <c r="L339" s="67" t="s">
        <v>495</v>
      </c>
    </row>
    <row r="340" spans="1:12" ht="15" x14ac:dyDescent="0.2">
      <c r="A340" s="136" t="s">
        <v>715</v>
      </c>
      <c r="B340" s="127" t="s">
        <v>752</v>
      </c>
      <c r="C340" s="58" t="s">
        <v>56</v>
      </c>
      <c r="D340" s="123">
        <v>44054</v>
      </c>
      <c r="E340" s="128" t="s">
        <v>753</v>
      </c>
      <c r="F340" s="122" t="s">
        <v>13</v>
      </c>
      <c r="G340" s="89" t="s">
        <v>14</v>
      </c>
      <c r="H340" s="123">
        <v>44055</v>
      </c>
      <c r="I340" s="79">
        <f t="shared" si="16"/>
        <v>1</v>
      </c>
      <c r="J340" s="124" t="s">
        <v>15</v>
      </c>
      <c r="K340" s="91" t="s">
        <v>13</v>
      </c>
      <c r="L340" s="67" t="s">
        <v>495</v>
      </c>
    </row>
    <row r="341" spans="1:12" ht="15" x14ac:dyDescent="0.2">
      <c r="A341" s="136" t="s">
        <v>715</v>
      </c>
      <c r="B341" s="127" t="s">
        <v>754</v>
      </c>
      <c r="C341" s="58" t="s">
        <v>56</v>
      </c>
      <c r="D341" s="123">
        <v>44055</v>
      </c>
      <c r="E341" s="128" t="s">
        <v>755</v>
      </c>
      <c r="F341" s="122" t="s">
        <v>13</v>
      </c>
      <c r="G341" s="89" t="s">
        <v>14</v>
      </c>
      <c r="H341" s="123">
        <v>44055</v>
      </c>
      <c r="I341" s="79">
        <f t="shared" si="16"/>
        <v>0</v>
      </c>
      <c r="J341" s="124" t="s">
        <v>15</v>
      </c>
      <c r="K341" s="91" t="s">
        <v>13</v>
      </c>
      <c r="L341" s="67" t="s">
        <v>495</v>
      </c>
    </row>
    <row r="342" spans="1:12" ht="28.5" x14ac:dyDescent="0.2">
      <c r="A342" s="136" t="s">
        <v>715</v>
      </c>
      <c r="B342" s="127" t="s">
        <v>756</v>
      </c>
      <c r="C342" s="58" t="s">
        <v>56</v>
      </c>
      <c r="D342" s="123">
        <v>44056</v>
      </c>
      <c r="E342" s="128" t="s">
        <v>757</v>
      </c>
      <c r="F342" s="122" t="s">
        <v>13</v>
      </c>
      <c r="G342" s="89" t="s">
        <v>14</v>
      </c>
      <c r="H342" s="123">
        <v>44057</v>
      </c>
      <c r="I342" s="79">
        <f t="shared" si="16"/>
        <v>1</v>
      </c>
      <c r="J342" s="124" t="s">
        <v>15</v>
      </c>
      <c r="K342" s="91" t="s">
        <v>13</v>
      </c>
      <c r="L342" s="67" t="s">
        <v>495</v>
      </c>
    </row>
    <row r="343" spans="1:12" ht="57" x14ac:dyDescent="0.2">
      <c r="A343" s="136" t="s">
        <v>715</v>
      </c>
      <c r="B343" s="127" t="s">
        <v>758</v>
      </c>
      <c r="C343" s="58" t="s">
        <v>56</v>
      </c>
      <c r="D343" s="123">
        <v>44060</v>
      </c>
      <c r="E343" s="128" t="s">
        <v>759</v>
      </c>
      <c r="F343" s="122" t="s">
        <v>13</v>
      </c>
      <c r="G343" s="89" t="s">
        <v>14</v>
      </c>
      <c r="H343" s="123">
        <v>44060</v>
      </c>
      <c r="I343" s="79">
        <f t="shared" si="16"/>
        <v>0</v>
      </c>
      <c r="J343" s="124" t="s">
        <v>15</v>
      </c>
      <c r="K343" s="91" t="s">
        <v>13</v>
      </c>
      <c r="L343" s="67" t="s">
        <v>495</v>
      </c>
    </row>
    <row r="344" spans="1:12" ht="28.5" x14ac:dyDescent="0.2">
      <c r="A344" s="136" t="s">
        <v>715</v>
      </c>
      <c r="B344" s="127" t="s">
        <v>760</v>
      </c>
      <c r="C344" s="58" t="s">
        <v>56</v>
      </c>
      <c r="D344" s="123">
        <v>44067</v>
      </c>
      <c r="E344" s="128" t="s">
        <v>761</v>
      </c>
      <c r="F344" s="122" t="s">
        <v>13</v>
      </c>
      <c r="G344" s="89" t="s">
        <v>14</v>
      </c>
      <c r="H344" s="123">
        <v>44067</v>
      </c>
      <c r="I344" s="79">
        <f t="shared" si="16"/>
        <v>0</v>
      </c>
      <c r="J344" s="124" t="s">
        <v>15</v>
      </c>
      <c r="K344" s="91" t="s">
        <v>13</v>
      </c>
      <c r="L344" s="67" t="s">
        <v>495</v>
      </c>
    </row>
    <row r="345" spans="1:12" ht="15" x14ac:dyDescent="0.2">
      <c r="A345" s="136" t="s">
        <v>715</v>
      </c>
      <c r="B345" s="127" t="s">
        <v>762</v>
      </c>
      <c r="C345" s="58" t="s">
        <v>56</v>
      </c>
      <c r="D345" s="123">
        <v>44076</v>
      </c>
      <c r="E345" s="128" t="s">
        <v>763</v>
      </c>
      <c r="F345" s="122" t="s">
        <v>13</v>
      </c>
      <c r="G345" s="89" t="s">
        <v>14</v>
      </c>
      <c r="H345" s="123">
        <v>44077</v>
      </c>
      <c r="I345" s="79">
        <f t="shared" si="16"/>
        <v>1</v>
      </c>
      <c r="J345" s="124" t="s">
        <v>15</v>
      </c>
      <c r="K345" s="91" t="s">
        <v>13</v>
      </c>
      <c r="L345" s="67" t="s">
        <v>495</v>
      </c>
    </row>
    <row r="346" spans="1:12" ht="42.75" x14ac:dyDescent="0.2">
      <c r="A346" s="136" t="s">
        <v>715</v>
      </c>
      <c r="B346" s="127" t="s">
        <v>764</v>
      </c>
      <c r="C346" s="58" t="s">
        <v>56</v>
      </c>
      <c r="D346" s="123">
        <v>44077</v>
      </c>
      <c r="E346" s="128" t="s">
        <v>765</v>
      </c>
      <c r="F346" s="122" t="s">
        <v>13</v>
      </c>
      <c r="G346" s="89" t="s">
        <v>14</v>
      </c>
      <c r="H346" s="123">
        <v>44077</v>
      </c>
      <c r="I346" s="79">
        <f t="shared" si="16"/>
        <v>0</v>
      </c>
      <c r="J346" s="124" t="s">
        <v>15</v>
      </c>
      <c r="K346" s="91" t="s">
        <v>13</v>
      </c>
      <c r="L346" s="67" t="s">
        <v>495</v>
      </c>
    </row>
    <row r="347" spans="1:12" ht="29.25" customHeight="1" x14ac:dyDescent="0.2">
      <c r="A347" s="136" t="s">
        <v>715</v>
      </c>
      <c r="B347" s="127" t="s">
        <v>766</v>
      </c>
      <c r="C347" s="59" t="s">
        <v>56</v>
      </c>
      <c r="D347" s="123">
        <v>44078</v>
      </c>
      <c r="E347" s="128" t="s">
        <v>767</v>
      </c>
      <c r="F347" s="122" t="s">
        <v>13</v>
      </c>
      <c r="G347" s="89" t="s">
        <v>14</v>
      </c>
      <c r="H347" s="123">
        <v>44078</v>
      </c>
      <c r="I347" s="59">
        <f t="shared" si="16"/>
        <v>0</v>
      </c>
      <c r="J347" s="124" t="s">
        <v>15</v>
      </c>
      <c r="K347" s="91" t="s">
        <v>13</v>
      </c>
      <c r="L347" s="67" t="s">
        <v>495</v>
      </c>
    </row>
    <row r="348" spans="1:12" ht="35.25" customHeight="1" x14ac:dyDescent="0.2">
      <c r="A348" s="136" t="s">
        <v>715</v>
      </c>
      <c r="B348" s="131" t="s">
        <v>768</v>
      </c>
      <c r="C348" s="58" t="s">
        <v>56</v>
      </c>
      <c r="D348" s="123">
        <v>44081</v>
      </c>
      <c r="E348" s="132" t="s">
        <v>769</v>
      </c>
      <c r="F348" s="122" t="s">
        <v>13</v>
      </c>
      <c r="G348" s="89" t="s">
        <v>14</v>
      </c>
      <c r="H348" s="123">
        <v>44082</v>
      </c>
      <c r="I348" s="59">
        <f t="shared" si="16"/>
        <v>1</v>
      </c>
      <c r="J348" s="124" t="s">
        <v>15</v>
      </c>
      <c r="K348" s="91" t="s">
        <v>13</v>
      </c>
      <c r="L348" s="67" t="s">
        <v>495</v>
      </c>
    </row>
    <row r="349" spans="1:12" ht="47.25" customHeight="1" x14ac:dyDescent="0.2">
      <c r="A349" s="136" t="s">
        <v>715</v>
      </c>
      <c r="B349" s="131" t="s">
        <v>770</v>
      </c>
      <c r="C349" s="58" t="s">
        <v>56</v>
      </c>
      <c r="D349" s="123">
        <v>44082</v>
      </c>
      <c r="E349" s="132" t="s">
        <v>771</v>
      </c>
      <c r="F349" s="122" t="s">
        <v>13</v>
      </c>
      <c r="G349" s="89" t="s">
        <v>14</v>
      </c>
      <c r="H349" s="123">
        <v>44082</v>
      </c>
      <c r="I349" s="59">
        <f t="shared" si="16"/>
        <v>0</v>
      </c>
      <c r="J349" s="124" t="s">
        <v>15</v>
      </c>
      <c r="K349" s="91" t="s">
        <v>13</v>
      </c>
      <c r="L349" s="67" t="s">
        <v>495</v>
      </c>
    </row>
    <row r="350" spans="1:12" ht="40.5" customHeight="1" x14ac:dyDescent="0.2">
      <c r="A350" s="136" t="s">
        <v>715</v>
      </c>
      <c r="B350" s="131" t="s">
        <v>772</v>
      </c>
      <c r="C350" s="58" t="s">
        <v>56</v>
      </c>
      <c r="D350" s="123">
        <v>44090</v>
      </c>
      <c r="E350" s="132" t="s">
        <v>773</v>
      </c>
      <c r="F350" s="122" t="s">
        <v>13</v>
      </c>
      <c r="G350" s="89" t="s">
        <v>14</v>
      </c>
      <c r="H350" s="123">
        <v>44090</v>
      </c>
      <c r="I350" s="59">
        <f t="shared" si="16"/>
        <v>0</v>
      </c>
      <c r="J350" s="124" t="s">
        <v>15</v>
      </c>
      <c r="K350" s="91" t="s">
        <v>13</v>
      </c>
      <c r="L350" s="67" t="s">
        <v>495</v>
      </c>
    </row>
    <row r="351" spans="1:12" ht="45" customHeight="1" x14ac:dyDescent="0.2">
      <c r="A351" s="136" t="s">
        <v>715</v>
      </c>
      <c r="B351" s="131" t="s">
        <v>774</v>
      </c>
      <c r="C351" s="58" t="s">
        <v>56</v>
      </c>
      <c r="D351" s="123">
        <v>44097</v>
      </c>
      <c r="E351" s="132" t="s">
        <v>775</v>
      </c>
      <c r="F351" s="122" t="s">
        <v>13</v>
      </c>
      <c r="G351" s="89" t="s">
        <v>14</v>
      </c>
      <c r="H351" s="123">
        <v>44097</v>
      </c>
      <c r="I351" s="59">
        <f t="shared" si="16"/>
        <v>0</v>
      </c>
      <c r="J351" s="124" t="s">
        <v>15</v>
      </c>
      <c r="K351" s="91" t="s">
        <v>13</v>
      </c>
      <c r="L351" s="67" t="s">
        <v>495</v>
      </c>
    </row>
    <row r="352" spans="1:12" ht="50.25" customHeight="1" x14ac:dyDescent="0.2">
      <c r="A352" s="136" t="s">
        <v>715</v>
      </c>
      <c r="B352" s="131" t="s">
        <v>776</v>
      </c>
      <c r="C352" s="58" t="s">
        <v>56</v>
      </c>
      <c r="D352" s="123">
        <v>44097</v>
      </c>
      <c r="E352" s="132" t="s">
        <v>777</v>
      </c>
      <c r="F352" s="122" t="s">
        <v>13</v>
      </c>
      <c r="G352" s="89" t="s">
        <v>14</v>
      </c>
      <c r="H352" s="123">
        <v>44097</v>
      </c>
      <c r="I352" s="59">
        <f t="shared" si="16"/>
        <v>0</v>
      </c>
      <c r="J352" s="124" t="s">
        <v>15</v>
      </c>
      <c r="K352" s="91" t="s">
        <v>13</v>
      </c>
      <c r="L352" s="67" t="s">
        <v>495</v>
      </c>
    </row>
    <row r="353" spans="1:12" ht="48.75" customHeight="1" x14ac:dyDescent="0.2">
      <c r="A353" s="136" t="s">
        <v>715</v>
      </c>
      <c r="B353" s="131" t="s">
        <v>778</v>
      </c>
      <c r="C353" s="58" t="s">
        <v>56</v>
      </c>
      <c r="D353" s="123">
        <v>44097</v>
      </c>
      <c r="E353" s="132" t="s">
        <v>779</v>
      </c>
      <c r="F353" s="122" t="s">
        <v>13</v>
      </c>
      <c r="G353" s="89" t="s">
        <v>14</v>
      </c>
      <c r="H353" s="123">
        <v>44097</v>
      </c>
      <c r="I353" s="59">
        <f t="shared" si="16"/>
        <v>0</v>
      </c>
      <c r="J353" s="124" t="s">
        <v>15</v>
      </c>
      <c r="K353" s="91" t="s">
        <v>13</v>
      </c>
      <c r="L353" s="67" t="s">
        <v>495</v>
      </c>
    </row>
    <row r="354" spans="1:12" ht="42.75" customHeight="1" x14ac:dyDescent="0.2">
      <c r="A354" s="136" t="s">
        <v>715</v>
      </c>
      <c r="B354" s="131" t="s">
        <v>780</v>
      </c>
      <c r="C354" s="59" t="s">
        <v>56</v>
      </c>
      <c r="D354" s="123">
        <v>44098</v>
      </c>
      <c r="E354" s="132" t="s">
        <v>777</v>
      </c>
      <c r="F354" s="122" t="s">
        <v>13</v>
      </c>
      <c r="G354" s="89" t="s">
        <v>14</v>
      </c>
      <c r="H354" s="123">
        <v>44102</v>
      </c>
      <c r="I354" s="59">
        <f t="shared" si="16"/>
        <v>2</v>
      </c>
      <c r="J354" s="124" t="s">
        <v>15</v>
      </c>
      <c r="K354" s="91" t="s">
        <v>13</v>
      </c>
      <c r="L354" s="67" t="s">
        <v>495</v>
      </c>
    </row>
    <row r="355" spans="1:12" ht="42" customHeight="1" x14ac:dyDescent="0.2">
      <c r="A355" s="136" t="s">
        <v>715</v>
      </c>
      <c r="B355" s="131" t="s">
        <v>781</v>
      </c>
      <c r="C355" s="59" t="s">
        <v>56</v>
      </c>
      <c r="D355" s="123">
        <v>44099</v>
      </c>
      <c r="E355" s="132" t="s">
        <v>782</v>
      </c>
      <c r="F355" s="122" t="s">
        <v>13</v>
      </c>
      <c r="G355" s="89" t="s">
        <v>14</v>
      </c>
      <c r="H355" s="123">
        <v>44099</v>
      </c>
      <c r="I355" s="59">
        <f t="shared" si="16"/>
        <v>0</v>
      </c>
      <c r="J355" s="124" t="s">
        <v>15</v>
      </c>
      <c r="K355" s="91" t="s">
        <v>13</v>
      </c>
      <c r="L355" s="67" t="s">
        <v>495</v>
      </c>
    </row>
    <row r="356" spans="1:12" ht="45.75" customHeight="1" x14ac:dyDescent="0.2">
      <c r="A356" s="136" t="s">
        <v>715</v>
      </c>
      <c r="B356" s="131" t="s">
        <v>783</v>
      </c>
      <c r="C356" s="59" t="s">
        <v>56</v>
      </c>
      <c r="D356" s="123">
        <v>44103</v>
      </c>
      <c r="E356" s="132" t="s">
        <v>784</v>
      </c>
      <c r="F356" s="122" t="s">
        <v>13</v>
      </c>
      <c r="G356" s="89" t="s">
        <v>14</v>
      </c>
      <c r="H356" s="123">
        <v>44104</v>
      </c>
      <c r="I356" s="59">
        <f t="shared" si="16"/>
        <v>1</v>
      </c>
      <c r="J356" s="124" t="s">
        <v>15</v>
      </c>
      <c r="K356" s="91" t="s">
        <v>13</v>
      </c>
      <c r="L356" s="67" t="s">
        <v>495</v>
      </c>
    </row>
    <row r="357" spans="1:12" ht="49.5" customHeight="1" x14ac:dyDescent="0.2">
      <c r="A357" s="136" t="s">
        <v>785</v>
      </c>
      <c r="B357" s="127" t="s">
        <v>786</v>
      </c>
      <c r="C357" s="59" t="s">
        <v>56</v>
      </c>
      <c r="D357" s="133">
        <v>44105</v>
      </c>
      <c r="E357" s="134" t="s">
        <v>787</v>
      </c>
      <c r="F357" s="122" t="s">
        <v>13</v>
      </c>
      <c r="G357" s="89" t="s">
        <v>14</v>
      </c>
      <c r="H357" s="133">
        <v>44105</v>
      </c>
      <c r="I357" s="59">
        <f t="shared" si="16"/>
        <v>0</v>
      </c>
      <c r="J357" s="124" t="s">
        <v>15</v>
      </c>
      <c r="K357" s="91" t="s">
        <v>13</v>
      </c>
      <c r="L357" s="67" t="s">
        <v>495</v>
      </c>
    </row>
    <row r="358" spans="1:12" ht="31.5" customHeight="1" x14ac:dyDescent="0.2">
      <c r="A358" s="136" t="s">
        <v>785</v>
      </c>
      <c r="B358" s="127" t="s">
        <v>788</v>
      </c>
      <c r="C358" s="59" t="s">
        <v>56</v>
      </c>
      <c r="D358" s="133">
        <v>44105</v>
      </c>
      <c r="E358" s="134" t="s">
        <v>789</v>
      </c>
      <c r="F358" s="122" t="s">
        <v>13</v>
      </c>
      <c r="G358" s="89" t="s">
        <v>14</v>
      </c>
      <c r="H358" s="133">
        <v>44106</v>
      </c>
      <c r="I358" s="59">
        <f t="shared" si="16"/>
        <v>1</v>
      </c>
      <c r="J358" s="124" t="s">
        <v>15</v>
      </c>
      <c r="K358" s="91" t="s">
        <v>13</v>
      </c>
      <c r="L358" s="67" t="s">
        <v>495</v>
      </c>
    </row>
    <row r="359" spans="1:12" ht="42" customHeight="1" x14ac:dyDescent="0.2">
      <c r="A359" s="136" t="s">
        <v>785</v>
      </c>
      <c r="B359" s="127" t="s">
        <v>790</v>
      </c>
      <c r="C359" s="59" t="s">
        <v>56</v>
      </c>
      <c r="D359" s="133">
        <v>44110</v>
      </c>
      <c r="E359" s="134" t="s">
        <v>791</v>
      </c>
      <c r="F359" s="122" t="s">
        <v>13</v>
      </c>
      <c r="G359" s="89" t="s">
        <v>14</v>
      </c>
      <c r="H359" s="133">
        <v>44110</v>
      </c>
      <c r="I359" s="59">
        <f t="shared" si="16"/>
        <v>0</v>
      </c>
      <c r="J359" s="124" t="s">
        <v>15</v>
      </c>
      <c r="K359" s="91" t="s">
        <v>13</v>
      </c>
      <c r="L359" s="67" t="s">
        <v>495</v>
      </c>
    </row>
    <row r="360" spans="1:12" ht="32.25" customHeight="1" x14ac:dyDescent="0.2">
      <c r="A360" s="136" t="s">
        <v>785</v>
      </c>
      <c r="B360" s="127" t="s">
        <v>792</v>
      </c>
      <c r="C360" s="59" t="s">
        <v>56</v>
      </c>
      <c r="D360" s="133">
        <v>44110</v>
      </c>
      <c r="E360" s="134" t="s">
        <v>793</v>
      </c>
      <c r="F360" s="122" t="s">
        <v>13</v>
      </c>
      <c r="G360" s="89" t="s">
        <v>14</v>
      </c>
      <c r="H360" s="133">
        <v>44110</v>
      </c>
      <c r="I360" s="59">
        <f t="shared" si="16"/>
        <v>0</v>
      </c>
      <c r="J360" s="124" t="s">
        <v>15</v>
      </c>
      <c r="K360" s="91" t="s">
        <v>13</v>
      </c>
      <c r="L360" s="67" t="s">
        <v>495</v>
      </c>
    </row>
    <row r="361" spans="1:12" ht="29.25" customHeight="1" x14ac:dyDescent="0.2">
      <c r="A361" s="136" t="s">
        <v>785</v>
      </c>
      <c r="B361" s="127" t="s">
        <v>794</v>
      </c>
      <c r="C361" s="59" t="s">
        <v>56</v>
      </c>
      <c r="D361" s="133">
        <v>44111</v>
      </c>
      <c r="E361" s="134" t="s">
        <v>795</v>
      </c>
      <c r="F361" s="122" t="s">
        <v>13</v>
      </c>
      <c r="G361" s="89" t="s">
        <v>14</v>
      </c>
      <c r="H361" s="133">
        <v>44111</v>
      </c>
      <c r="I361" s="59">
        <f t="shared" si="16"/>
        <v>0</v>
      </c>
      <c r="J361" s="124" t="s">
        <v>15</v>
      </c>
      <c r="K361" s="91" t="s">
        <v>13</v>
      </c>
      <c r="L361" s="67" t="s">
        <v>495</v>
      </c>
    </row>
    <row r="362" spans="1:12" ht="49.5" customHeight="1" x14ac:dyDescent="0.2">
      <c r="A362" s="136" t="s">
        <v>785</v>
      </c>
      <c r="B362" s="127" t="s">
        <v>796</v>
      </c>
      <c r="C362" s="59" t="s">
        <v>56</v>
      </c>
      <c r="D362" s="133">
        <v>44112</v>
      </c>
      <c r="E362" s="134" t="s">
        <v>797</v>
      </c>
      <c r="F362" s="122" t="s">
        <v>13</v>
      </c>
      <c r="G362" s="89" t="s">
        <v>14</v>
      </c>
      <c r="H362" s="133">
        <v>44112</v>
      </c>
      <c r="I362" s="59">
        <f t="shared" si="16"/>
        <v>0</v>
      </c>
      <c r="J362" s="124" t="s">
        <v>15</v>
      </c>
      <c r="K362" s="91" t="s">
        <v>13</v>
      </c>
      <c r="L362" s="67" t="s">
        <v>495</v>
      </c>
    </row>
    <row r="363" spans="1:12" ht="31.5" customHeight="1" x14ac:dyDescent="0.2">
      <c r="A363" s="136" t="s">
        <v>785</v>
      </c>
      <c r="B363" s="127" t="s">
        <v>798</v>
      </c>
      <c r="C363" s="59" t="s">
        <v>56</v>
      </c>
      <c r="D363" s="133">
        <v>44113</v>
      </c>
      <c r="E363" s="134" t="s">
        <v>799</v>
      </c>
      <c r="F363" s="122" t="s">
        <v>13</v>
      </c>
      <c r="G363" s="89" t="s">
        <v>14</v>
      </c>
      <c r="H363" s="133">
        <v>44117</v>
      </c>
      <c r="I363" s="59">
        <f t="shared" si="16"/>
        <v>2</v>
      </c>
      <c r="J363" s="124" t="s">
        <v>15</v>
      </c>
      <c r="K363" s="91" t="s">
        <v>13</v>
      </c>
      <c r="L363" s="67" t="s">
        <v>495</v>
      </c>
    </row>
    <row r="364" spans="1:12" ht="44.25" customHeight="1" x14ac:dyDescent="0.2">
      <c r="A364" s="136" t="s">
        <v>785</v>
      </c>
      <c r="B364" s="127" t="s">
        <v>800</v>
      </c>
      <c r="C364" s="59" t="s">
        <v>56</v>
      </c>
      <c r="D364" s="133">
        <v>44117</v>
      </c>
      <c r="E364" s="134" t="s">
        <v>793</v>
      </c>
      <c r="F364" s="122" t="s">
        <v>13</v>
      </c>
      <c r="G364" s="89" t="s">
        <v>14</v>
      </c>
      <c r="H364" s="133">
        <v>44118</v>
      </c>
      <c r="I364" s="59">
        <f t="shared" si="16"/>
        <v>1</v>
      </c>
      <c r="J364" s="124" t="s">
        <v>15</v>
      </c>
      <c r="K364" s="91" t="s">
        <v>13</v>
      </c>
      <c r="L364" s="67" t="s">
        <v>495</v>
      </c>
    </row>
    <row r="365" spans="1:12" ht="34.5" customHeight="1" x14ac:dyDescent="0.2">
      <c r="A365" s="136" t="s">
        <v>785</v>
      </c>
      <c r="B365" s="127" t="s">
        <v>801</v>
      </c>
      <c r="C365" s="59" t="s">
        <v>56</v>
      </c>
      <c r="D365" s="133">
        <v>44118</v>
      </c>
      <c r="E365" s="134" t="s">
        <v>802</v>
      </c>
      <c r="F365" s="122" t="s">
        <v>13</v>
      </c>
      <c r="G365" s="89" t="s">
        <v>14</v>
      </c>
      <c r="H365" s="133">
        <v>44118</v>
      </c>
      <c r="I365" s="59">
        <f t="shared" si="16"/>
        <v>0</v>
      </c>
      <c r="J365" s="124" t="s">
        <v>15</v>
      </c>
      <c r="K365" s="91" t="s">
        <v>13</v>
      </c>
      <c r="L365" s="67" t="s">
        <v>495</v>
      </c>
    </row>
    <row r="366" spans="1:12" ht="71.25" customHeight="1" x14ac:dyDescent="0.2">
      <c r="A366" s="136" t="s">
        <v>785</v>
      </c>
      <c r="B366" s="127" t="s">
        <v>803</v>
      </c>
      <c r="C366" s="59" t="s">
        <v>56</v>
      </c>
      <c r="D366" s="133">
        <v>44124</v>
      </c>
      <c r="E366" s="134" t="s">
        <v>804</v>
      </c>
      <c r="F366" s="122" t="s">
        <v>13</v>
      </c>
      <c r="G366" s="89" t="s">
        <v>14</v>
      </c>
      <c r="H366" s="133">
        <v>44124</v>
      </c>
      <c r="I366" s="59">
        <f t="shared" si="16"/>
        <v>0</v>
      </c>
      <c r="J366" s="124" t="s">
        <v>15</v>
      </c>
      <c r="K366" s="91" t="s">
        <v>13</v>
      </c>
      <c r="L366" s="67" t="s">
        <v>495</v>
      </c>
    </row>
    <row r="367" spans="1:12" ht="42" customHeight="1" x14ac:dyDescent="0.2">
      <c r="A367" s="136" t="s">
        <v>785</v>
      </c>
      <c r="B367" s="127" t="s">
        <v>805</v>
      </c>
      <c r="C367" s="59" t="s">
        <v>56</v>
      </c>
      <c r="D367" s="133">
        <v>44125</v>
      </c>
      <c r="E367" s="134" t="s">
        <v>806</v>
      </c>
      <c r="F367" s="122" t="s">
        <v>13</v>
      </c>
      <c r="G367" s="89" t="s">
        <v>14</v>
      </c>
      <c r="H367" s="133">
        <v>44125</v>
      </c>
      <c r="I367" s="59">
        <f t="shared" si="16"/>
        <v>0</v>
      </c>
      <c r="J367" s="124" t="s">
        <v>15</v>
      </c>
      <c r="K367" s="91" t="s">
        <v>13</v>
      </c>
      <c r="L367" s="67" t="s">
        <v>495</v>
      </c>
    </row>
    <row r="368" spans="1:12" ht="41.25" customHeight="1" x14ac:dyDescent="0.2">
      <c r="A368" s="136" t="s">
        <v>785</v>
      </c>
      <c r="B368" s="127" t="s">
        <v>807</v>
      </c>
      <c r="C368" s="59" t="s">
        <v>56</v>
      </c>
      <c r="D368" s="133">
        <v>44125</v>
      </c>
      <c r="E368" s="134" t="s">
        <v>808</v>
      </c>
      <c r="F368" s="122" t="s">
        <v>13</v>
      </c>
      <c r="G368" s="89" t="s">
        <v>14</v>
      </c>
      <c r="H368" s="133">
        <v>44126</v>
      </c>
      <c r="I368" s="59">
        <f t="shared" si="16"/>
        <v>1</v>
      </c>
      <c r="J368" s="124" t="s">
        <v>15</v>
      </c>
      <c r="K368" s="91" t="s">
        <v>13</v>
      </c>
      <c r="L368" s="67" t="s">
        <v>495</v>
      </c>
    </row>
    <row r="369" spans="1:12" ht="34.5" customHeight="1" x14ac:dyDescent="0.2">
      <c r="A369" s="136" t="s">
        <v>785</v>
      </c>
      <c r="B369" s="127" t="s">
        <v>809</v>
      </c>
      <c r="C369" s="59" t="s">
        <v>56</v>
      </c>
      <c r="D369" s="133">
        <v>44132</v>
      </c>
      <c r="E369" s="134" t="s">
        <v>810</v>
      </c>
      <c r="F369" s="122" t="s">
        <v>13</v>
      </c>
      <c r="G369" s="89" t="s">
        <v>14</v>
      </c>
      <c r="H369" s="133">
        <v>44133</v>
      </c>
      <c r="I369" s="59">
        <f t="shared" si="16"/>
        <v>1</v>
      </c>
      <c r="J369" s="124" t="s">
        <v>15</v>
      </c>
      <c r="K369" s="91" t="s">
        <v>13</v>
      </c>
      <c r="L369" s="67" t="s">
        <v>495</v>
      </c>
    </row>
    <row r="370" spans="1:12" ht="31.5" customHeight="1" x14ac:dyDescent="0.2">
      <c r="A370" s="136" t="s">
        <v>785</v>
      </c>
      <c r="B370" s="127" t="s">
        <v>811</v>
      </c>
      <c r="C370" s="59" t="s">
        <v>56</v>
      </c>
      <c r="D370" s="133">
        <v>44134</v>
      </c>
      <c r="E370" s="134" t="s">
        <v>812</v>
      </c>
      <c r="F370" s="122" t="s">
        <v>13</v>
      </c>
      <c r="G370" s="89" t="s">
        <v>14</v>
      </c>
      <c r="H370" s="133">
        <v>44138</v>
      </c>
      <c r="I370" s="59">
        <f t="shared" si="16"/>
        <v>2</v>
      </c>
      <c r="J370" s="124" t="s">
        <v>15</v>
      </c>
      <c r="K370" s="91" t="s">
        <v>13</v>
      </c>
      <c r="L370" s="67" t="s">
        <v>495</v>
      </c>
    </row>
    <row r="371" spans="1:12" ht="48.75" customHeight="1" x14ac:dyDescent="0.2">
      <c r="A371" s="136" t="s">
        <v>785</v>
      </c>
      <c r="B371" s="127" t="s">
        <v>813</v>
      </c>
      <c r="C371" s="59" t="s">
        <v>56</v>
      </c>
      <c r="D371" s="133">
        <v>44138</v>
      </c>
      <c r="E371" s="134" t="s">
        <v>814</v>
      </c>
      <c r="F371" s="122" t="s">
        <v>13</v>
      </c>
      <c r="G371" s="89" t="s">
        <v>14</v>
      </c>
      <c r="H371" s="133">
        <v>44138</v>
      </c>
      <c r="I371" s="77">
        <f t="shared" si="16"/>
        <v>0</v>
      </c>
      <c r="J371" s="124" t="s">
        <v>15</v>
      </c>
      <c r="K371" s="91" t="s">
        <v>13</v>
      </c>
      <c r="L371" s="67" t="s">
        <v>495</v>
      </c>
    </row>
    <row r="372" spans="1:12" ht="30.75" customHeight="1" x14ac:dyDescent="0.2">
      <c r="A372" s="136" t="s">
        <v>785</v>
      </c>
      <c r="B372" s="127" t="s">
        <v>815</v>
      </c>
      <c r="C372" s="59" t="s">
        <v>56</v>
      </c>
      <c r="D372" s="133">
        <v>44144</v>
      </c>
      <c r="E372" s="134" t="s">
        <v>816</v>
      </c>
      <c r="F372" s="122" t="s">
        <v>13</v>
      </c>
      <c r="G372" s="89" t="s">
        <v>14</v>
      </c>
      <c r="H372" s="133">
        <v>44144</v>
      </c>
      <c r="I372" s="77">
        <f t="shared" si="16"/>
        <v>0</v>
      </c>
      <c r="J372" s="124" t="s">
        <v>15</v>
      </c>
      <c r="K372" s="91" t="s">
        <v>13</v>
      </c>
      <c r="L372" s="67" t="s">
        <v>495</v>
      </c>
    </row>
    <row r="373" spans="1:12" ht="45" customHeight="1" x14ac:dyDescent="0.2">
      <c r="A373" s="136" t="s">
        <v>785</v>
      </c>
      <c r="B373" s="127" t="s">
        <v>817</v>
      </c>
      <c r="C373" s="59" t="s">
        <v>56</v>
      </c>
      <c r="D373" s="133">
        <v>44146</v>
      </c>
      <c r="E373" s="134" t="s">
        <v>818</v>
      </c>
      <c r="F373" s="122" t="s">
        <v>13</v>
      </c>
      <c r="G373" s="89" t="s">
        <v>14</v>
      </c>
      <c r="H373" s="133">
        <v>44146</v>
      </c>
      <c r="I373" s="77">
        <f t="shared" si="16"/>
        <v>0</v>
      </c>
      <c r="J373" s="124" t="s">
        <v>15</v>
      </c>
      <c r="K373" s="91" t="s">
        <v>13</v>
      </c>
      <c r="L373" s="67" t="s">
        <v>495</v>
      </c>
    </row>
    <row r="374" spans="1:12" ht="30" customHeight="1" x14ac:dyDescent="0.2">
      <c r="A374" s="136" t="s">
        <v>785</v>
      </c>
      <c r="B374" s="127" t="s">
        <v>819</v>
      </c>
      <c r="C374" s="59" t="s">
        <v>56</v>
      </c>
      <c r="D374" s="133">
        <v>44152</v>
      </c>
      <c r="E374" s="134" t="s">
        <v>820</v>
      </c>
      <c r="F374" s="122" t="s">
        <v>13</v>
      </c>
      <c r="G374" s="89" t="s">
        <v>14</v>
      </c>
      <c r="H374" s="133">
        <v>44152</v>
      </c>
      <c r="I374" s="77">
        <f t="shared" si="16"/>
        <v>0</v>
      </c>
      <c r="J374" s="124" t="s">
        <v>15</v>
      </c>
      <c r="K374" s="91" t="s">
        <v>13</v>
      </c>
      <c r="L374" s="67" t="s">
        <v>495</v>
      </c>
    </row>
    <row r="375" spans="1:12" ht="30.75" customHeight="1" x14ac:dyDescent="0.2">
      <c r="A375" s="136" t="s">
        <v>785</v>
      </c>
      <c r="B375" s="127" t="s">
        <v>821</v>
      </c>
      <c r="C375" s="59" t="s">
        <v>56</v>
      </c>
      <c r="D375" s="133">
        <v>44153</v>
      </c>
      <c r="E375" s="134" t="s">
        <v>822</v>
      </c>
      <c r="F375" s="122" t="s">
        <v>13</v>
      </c>
      <c r="G375" s="89" t="s">
        <v>14</v>
      </c>
      <c r="H375" s="133">
        <v>44153</v>
      </c>
      <c r="I375" s="77">
        <f t="shared" si="16"/>
        <v>0</v>
      </c>
      <c r="J375" s="124" t="s">
        <v>15</v>
      </c>
      <c r="K375" s="91" t="s">
        <v>13</v>
      </c>
      <c r="L375" s="67" t="s">
        <v>495</v>
      </c>
    </row>
    <row r="376" spans="1:12" ht="33.75" customHeight="1" x14ac:dyDescent="0.2">
      <c r="A376" s="136" t="s">
        <v>785</v>
      </c>
      <c r="B376" s="127" t="s">
        <v>823</v>
      </c>
      <c r="C376" s="59" t="s">
        <v>56</v>
      </c>
      <c r="D376" s="133">
        <v>44153</v>
      </c>
      <c r="E376" s="134" t="s">
        <v>824</v>
      </c>
      <c r="F376" s="122" t="s">
        <v>13</v>
      </c>
      <c r="G376" s="89" t="s">
        <v>14</v>
      </c>
      <c r="H376" s="133">
        <v>44153</v>
      </c>
      <c r="I376" s="77">
        <f t="shared" si="16"/>
        <v>0</v>
      </c>
      <c r="J376" s="124" t="s">
        <v>15</v>
      </c>
      <c r="K376" s="91" t="s">
        <v>13</v>
      </c>
      <c r="L376" s="67" t="s">
        <v>495</v>
      </c>
    </row>
    <row r="377" spans="1:12" ht="42.75" customHeight="1" x14ac:dyDescent="0.2">
      <c r="A377" s="136" t="s">
        <v>785</v>
      </c>
      <c r="B377" s="127" t="s">
        <v>825</v>
      </c>
      <c r="C377" s="59" t="s">
        <v>56</v>
      </c>
      <c r="D377" s="133">
        <v>44162</v>
      </c>
      <c r="E377" s="134" t="s">
        <v>826</v>
      </c>
      <c r="F377" s="122" t="s">
        <v>13</v>
      </c>
      <c r="G377" s="89" t="s">
        <v>14</v>
      </c>
      <c r="H377" s="133">
        <v>44162</v>
      </c>
      <c r="I377" s="77">
        <f t="shared" si="16"/>
        <v>0</v>
      </c>
      <c r="J377" s="124" t="s">
        <v>15</v>
      </c>
      <c r="K377" s="91" t="s">
        <v>13</v>
      </c>
      <c r="L377" s="67" t="s">
        <v>495</v>
      </c>
    </row>
    <row r="378" spans="1:12" ht="30.75" customHeight="1" x14ac:dyDescent="0.2">
      <c r="A378" s="136" t="s">
        <v>785</v>
      </c>
      <c r="B378" s="127" t="s">
        <v>827</v>
      </c>
      <c r="C378" s="61" t="s">
        <v>56</v>
      </c>
      <c r="D378" s="133">
        <v>44166</v>
      </c>
      <c r="E378" s="134" t="s">
        <v>828</v>
      </c>
      <c r="F378" s="122" t="s">
        <v>13</v>
      </c>
      <c r="G378" s="89" t="s">
        <v>14</v>
      </c>
      <c r="H378" s="133">
        <v>44166</v>
      </c>
      <c r="I378" s="78">
        <f t="shared" si="16"/>
        <v>0</v>
      </c>
      <c r="J378" s="124" t="s">
        <v>15</v>
      </c>
      <c r="K378" s="91" t="s">
        <v>13</v>
      </c>
      <c r="L378" s="67" t="s">
        <v>495</v>
      </c>
    </row>
    <row r="379" spans="1:12" ht="46.5" customHeight="1" x14ac:dyDescent="0.2">
      <c r="A379" s="136" t="s">
        <v>785</v>
      </c>
      <c r="B379" s="127" t="s">
        <v>829</v>
      </c>
      <c r="C379" s="61" t="s">
        <v>56</v>
      </c>
      <c r="D379" s="133">
        <v>44166</v>
      </c>
      <c r="E379" s="134" t="s">
        <v>830</v>
      </c>
      <c r="F379" s="122" t="s">
        <v>13</v>
      </c>
      <c r="G379" s="89" t="s">
        <v>14</v>
      </c>
      <c r="H379" s="133">
        <v>44166</v>
      </c>
      <c r="I379" s="78">
        <f t="shared" si="16"/>
        <v>0</v>
      </c>
      <c r="J379" s="124" t="s">
        <v>15</v>
      </c>
      <c r="K379" s="91" t="s">
        <v>13</v>
      </c>
      <c r="L379" s="67" t="s">
        <v>495</v>
      </c>
    </row>
    <row r="380" spans="1:12" ht="44.25" customHeight="1" x14ac:dyDescent="0.2">
      <c r="A380" s="136" t="s">
        <v>785</v>
      </c>
      <c r="B380" s="127" t="s">
        <v>831</v>
      </c>
      <c r="C380" s="61" t="s">
        <v>56</v>
      </c>
      <c r="D380" s="133">
        <v>44172</v>
      </c>
      <c r="E380" s="134" t="s">
        <v>832</v>
      </c>
      <c r="F380" s="122" t="s">
        <v>13</v>
      </c>
      <c r="G380" s="89" t="s">
        <v>14</v>
      </c>
      <c r="H380" s="133">
        <v>44172</v>
      </c>
      <c r="I380" s="78">
        <f t="shared" si="16"/>
        <v>0</v>
      </c>
      <c r="J380" s="124" t="s">
        <v>15</v>
      </c>
      <c r="K380" s="91" t="s">
        <v>13</v>
      </c>
      <c r="L380" s="67" t="s">
        <v>495</v>
      </c>
    </row>
    <row r="381" spans="1:12" ht="35.25" customHeight="1" x14ac:dyDescent="0.2">
      <c r="A381" s="136" t="s">
        <v>785</v>
      </c>
      <c r="B381" s="127" t="s">
        <v>833</v>
      </c>
      <c r="C381" s="61" t="s">
        <v>56</v>
      </c>
      <c r="D381" s="133">
        <v>44179</v>
      </c>
      <c r="E381" s="134" t="s">
        <v>834</v>
      </c>
      <c r="F381" s="122" t="s">
        <v>13</v>
      </c>
      <c r="G381" s="89" t="s">
        <v>14</v>
      </c>
      <c r="H381" s="133">
        <v>44179</v>
      </c>
      <c r="I381" s="78">
        <f t="shared" si="16"/>
        <v>0</v>
      </c>
      <c r="J381" s="124" t="s">
        <v>15</v>
      </c>
      <c r="K381" s="91" t="s">
        <v>13</v>
      </c>
      <c r="L381" s="67" t="s">
        <v>495</v>
      </c>
    </row>
    <row r="382" spans="1:12" ht="61.5" customHeight="1" x14ac:dyDescent="0.2">
      <c r="A382" s="68" t="s">
        <v>785</v>
      </c>
      <c r="B382" s="127" t="s">
        <v>835</v>
      </c>
      <c r="C382" s="59" t="s">
        <v>56</v>
      </c>
      <c r="D382" s="133">
        <v>44179</v>
      </c>
      <c r="E382" s="134" t="s">
        <v>836</v>
      </c>
      <c r="F382" s="122" t="s">
        <v>13</v>
      </c>
      <c r="G382" s="89" t="s">
        <v>14</v>
      </c>
      <c r="H382" s="133">
        <v>44179</v>
      </c>
      <c r="I382" s="135">
        <f t="shared" si="16"/>
        <v>0</v>
      </c>
      <c r="J382" s="124" t="s">
        <v>15</v>
      </c>
      <c r="K382" s="91" t="s">
        <v>13</v>
      </c>
      <c r="L382" s="67" t="s">
        <v>495</v>
      </c>
    </row>
  </sheetData>
  <autoFilter ref="A1:L94"/>
  <dataValidations disablePrompts="1" count="2">
    <dataValidation type="list" allowBlank="1" sqref="F2:F6 F16:F21 F23:F31 F8:F14 F33:F107 F117:F122 F124:F132 F109:F115 F134:F382">
      <formula1>"YES,NO"</formula1>
    </dataValidation>
    <dataValidation type="list" allowBlank="1" sqref="A150:A177">
      <formula1>"2016-Q4,2017-Q1,2017-Q2,2017-Q3,2017-Q4,2018-Q1"</formula1>
    </dataValidation>
  </dataValidations>
  <printOptions horizontalCentered="1" gridLines="1"/>
  <pageMargins left="0.7" right="0.7" top="0.75" bottom="0.75" header="0" footer="0"/>
  <pageSetup paperSize="9" scale="60" fitToHeight="0" pageOrder="overThenDown" orientation="landscape" cellComments="atEnd" horizontalDpi="4294967293" r:id="rId1"/>
  <headerFooter>
    <oddHeader>&amp;C&amp;"Arial,Bold"&amp;26BPSU FOI REGISTRY
for 2017Q1 - 2020Q4</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tabSelected="1" view="pageBreakPreview" zoomScale="60" zoomScaleNormal="98" zoomScalePageLayoutView="90" workbookViewId="0">
      <selection activeCell="AA16" sqref="AA16"/>
    </sheetView>
  </sheetViews>
  <sheetFormatPr defaultColWidth="14.42578125" defaultRowHeight="15.75" customHeight="1" x14ac:dyDescent="0.2"/>
  <cols>
    <col min="1" max="1" width="14.140625" style="47" customWidth="1"/>
    <col min="2" max="2" width="15.140625" style="47" customWidth="1"/>
    <col min="3" max="3" width="9.28515625" style="47" customWidth="1"/>
    <col min="4" max="4" width="10.42578125" style="47" customWidth="1"/>
    <col min="5" max="5" width="9.28515625" style="47" customWidth="1"/>
    <col min="6" max="6" width="13.140625" style="47" customWidth="1"/>
    <col min="7" max="7" width="5" style="47" customWidth="1"/>
    <col min="8" max="8" width="13.42578125" style="47" customWidth="1"/>
    <col min="9" max="9" width="11.28515625" style="47" customWidth="1"/>
    <col min="10" max="10" width="11.5703125" style="47" customWidth="1"/>
    <col min="11" max="11" width="10.42578125" style="47" customWidth="1"/>
    <col min="12" max="12" width="13.28515625" style="47" customWidth="1"/>
    <col min="13" max="13" width="10.85546875" style="47" customWidth="1"/>
    <col min="14" max="14" width="11.42578125" style="47" customWidth="1"/>
    <col min="15" max="15" width="11" style="47" customWidth="1"/>
    <col min="16" max="17" width="14.42578125" style="47"/>
    <col min="18" max="18" width="4.42578125" style="47" customWidth="1"/>
    <col min="19" max="19" width="12.5703125" style="47" customWidth="1"/>
    <col min="20" max="21" width="10.42578125" style="47" customWidth="1"/>
    <col min="22" max="22" width="12.42578125" style="47" customWidth="1"/>
    <col min="23" max="23" width="11.5703125" style="47" customWidth="1"/>
    <col min="24" max="24" width="4.42578125" style="47" customWidth="1"/>
    <col min="25" max="16384" width="14.42578125" style="47"/>
  </cols>
  <sheetData>
    <row r="1" spans="1:24" ht="12.75" x14ac:dyDescent="0.2">
      <c r="A1" s="165" t="s">
        <v>16</v>
      </c>
      <c r="B1" s="165" t="s">
        <v>17</v>
      </c>
      <c r="C1" s="165" t="s">
        <v>18</v>
      </c>
      <c r="D1" s="165" t="s">
        <v>19</v>
      </c>
      <c r="E1" s="165" t="s">
        <v>20</v>
      </c>
      <c r="F1" s="165" t="s">
        <v>2</v>
      </c>
      <c r="G1" s="168"/>
      <c r="H1" s="169" t="s">
        <v>21</v>
      </c>
      <c r="I1" s="171" t="s">
        <v>22</v>
      </c>
      <c r="J1" s="166"/>
      <c r="K1" s="166"/>
      <c r="L1" s="166"/>
      <c r="M1" s="166"/>
      <c r="N1" s="166"/>
      <c r="O1" s="166"/>
      <c r="P1" s="172" t="s">
        <v>23</v>
      </c>
      <c r="Q1" s="172" t="s">
        <v>24</v>
      </c>
      <c r="R1" s="49"/>
      <c r="S1" s="173" t="s">
        <v>25</v>
      </c>
      <c r="T1" s="167" t="s">
        <v>26</v>
      </c>
      <c r="U1" s="166"/>
      <c r="V1" s="166"/>
      <c r="W1" s="166"/>
      <c r="X1" s="49"/>
    </row>
    <row r="2" spans="1:24" ht="24" x14ac:dyDescent="0.2">
      <c r="A2" s="166"/>
      <c r="B2" s="166"/>
      <c r="C2" s="166"/>
      <c r="D2" s="166"/>
      <c r="E2" s="166"/>
      <c r="F2" s="166"/>
      <c r="G2" s="166"/>
      <c r="H2" s="170"/>
      <c r="I2" s="50" t="s">
        <v>14</v>
      </c>
      <c r="J2" s="50" t="s">
        <v>27</v>
      </c>
      <c r="K2" s="50" t="s">
        <v>28</v>
      </c>
      <c r="L2" s="15" t="s">
        <v>29</v>
      </c>
      <c r="M2" s="15" t="s">
        <v>30</v>
      </c>
      <c r="N2" s="15" t="s">
        <v>31</v>
      </c>
      <c r="O2" s="15" t="s">
        <v>32</v>
      </c>
      <c r="P2" s="166"/>
      <c r="Q2" s="166"/>
      <c r="R2" s="49"/>
      <c r="S2" s="166"/>
      <c r="T2" s="48" t="s">
        <v>33</v>
      </c>
      <c r="U2" s="48" t="s">
        <v>34</v>
      </c>
      <c r="V2" s="48" t="s">
        <v>35</v>
      </c>
      <c r="W2" s="48" t="s">
        <v>36</v>
      </c>
      <c r="X2" s="49"/>
    </row>
    <row r="3" spans="1:24" s="13" customFormat="1" ht="192" customHeight="1" x14ac:dyDescent="0.2">
      <c r="A3" s="11" t="s">
        <v>37</v>
      </c>
      <c r="B3" s="11" t="s">
        <v>38</v>
      </c>
      <c r="C3" s="11" t="s">
        <v>39</v>
      </c>
      <c r="D3" s="11" t="s">
        <v>40</v>
      </c>
      <c r="E3" s="11" t="s">
        <v>12</v>
      </c>
      <c r="F3" s="11" t="s">
        <v>41</v>
      </c>
      <c r="G3" s="49"/>
      <c r="H3" s="11" t="s">
        <v>42</v>
      </c>
      <c r="I3" s="11" t="s">
        <v>43</v>
      </c>
      <c r="J3" s="11" t="s">
        <v>44</v>
      </c>
      <c r="K3" s="11" t="s">
        <v>45</v>
      </c>
      <c r="L3" s="11" t="s">
        <v>46</v>
      </c>
      <c r="M3" s="11" t="s">
        <v>47</v>
      </c>
      <c r="N3" s="11" t="s">
        <v>48</v>
      </c>
      <c r="O3" s="11" t="s">
        <v>49</v>
      </c>
      <c r="P3" s="11" t="s">
        <v>50</v>
      </c>
      <c r="Q3" s="11" t="s">
        <v>57</v>
      </c>
      <c r="R3" s="49"/>
      <c r="S3" s="11" t="s">
        <v>51</v>
      </c>
      <c r="T3" s="11" t="s">
        <v>52</v>
      </c>
      <c r="U3" s="11" t="s">
        <v>53</v>
      </c>
      <c r="V3" s="11" t="s">
        <v>54</v>
      </c>
      <c r="W3" s="11" t="s">
        <v>55</v>
      </c>
      <c r="X3" s="12"/>
    </row>
    <row r="4" spans="1:24" ht="38.25" customHeight="1" x14ac:dyDescent="0.2">
      <c r="A4" s="1" t="s">
        <v>58</v>
      </c>
      <c r="B4" s="1" t="s">
        <v>58</v>
      </c>
      <c r="C4" s="1" t="s">
        <v>59</v>
      </c>
      <c r="D4" s="1" t="s">
        <v>60</v>
      </c>
      <c r="E4" s="1" t="s">
        <v>167</v>
      </c>
      <c r="F4" s="1" t="s">
        <v>61</v>
      </c>
      <c r="G4" s="49"/>
      <c r="H4" s="1">
        <f>COUNTIF('FOI Registry_BPSU'!$A$2:$A$29,"*")</f>
        <v>28</v>
      </c>
      <c r="I4" s="1">
        <f>COUNTIF('FOI Registry_BPSU'!$G$2:$G$29,$I$2)</f>
        <v>28</v>
      </c>
      <c r="J4" s="1">
        <f>COUNTIF('FOI Registry_BPSU'!$G$2:$G$29,$J$2)</f>
        <v>0</v>
      </c>
      <c r="K4" s="1">
        <f>COUNTIF('FOI Registry_BPSU'!$G$2:$G$29,$K$2)</f>
        <v>0</v>
      </c>
      <c r="L4" s="1">
        <f>COUNTIF('FOI Registry_BPSU'!$G$2:$G$29,$L$2)</f>
        <v>0</v>
      </c>
      <c r="M4" s="1">
        <f>COUNTIF('FOI Registry_BPSU'!$G$2:$G$29,$M$2)</f>
        <v>0</v>
      </c>
      <c r="N4" s="1">
        <f>COUNTIF('FOI Registry_BPSU'!$G$2:$G$29,$N$2)</f>
        <v>0</v>
      </c>
      <c r="O4" s="1">
        <f>COUNTIF('FOI Registry_BPSU'!$G$2:$G$29,$O$2)</f>
        <v>0</v>
      </c>
      <c r="P4" s="10">
        <f>SUM('FOI Registry_BPSU'!$I$2:$I$29)</f>
        <v>14</v>
      </c>
      <c r="Q4" s="3">
        <f t="shared" ref="Q4:Q15" si="0">P4/H4</f>
        <v>0.5</v>
      </c>
      <c r="R4" s="49"/>
      <c r="S4" s="1">
        <f>COUNTIF('FOI Registry_BPSU'!$G2:$G29,S2)</f>
        <v>0</v>
      </c>
      <c r="T4" s="1">
        <f>COUNTIF('FOI Registry_BPSU'!$G2:$G29,T2)</f>
        <v>0</v>
      </c>
      <c r="U4" s="1">
        <f>COUNTIF('FOI Registry_BPSU'!$G2:$G29,U2)</f>
        <v>0</v>
      </c>
      <c r="V4" s="1">
        <f>COUNTIF('FOI Registry_BPSU'!$G2:$G29,V2)</f>
        <v>0</v>
      </c>
      <c r="W4" s="1">
        <f>COUNTIF('FOI Registry_BPSU'!$G2:$G29,W2)</f>
        <v>0</v>
      </c>
      <c r="X4" s="4"/>
    </row>
    <row r="5" spans="1:24" ht="38.25" customHeight="1" x14ac:dyDescent="0.2">
      <c r="A5" s="1" t="s">
        <v>58</v>
      </c>
      <c r="B5" s="1" t="s">
        <v>58</v>
      </c>
      <c r="C5" s="1" t="s">
        <v>59</v>
      </c>
      <c r="D5" s="1" t="s">
        <v>60</v>
      </c>
      <c r="E5" s="1" t="s">
        <v>169</v>
      </c>
      <c r="F5" s="1" t="s">
        <v>61</v>
      </c>
      <c r="G5" s="2"/>
      <c r="H5" s="1">
        <f>COUNTIF('FOI Registry_BPSU'!$A$30:$A$46,"*")</f>
        <v>17</v>
      </c>
      <c r="I5" s="1">
        <f>COUNTIF('FOI Registry_BPSU'!$G$30:$G$46,$I$2)</f>
        <v>17</v>
      </c>
      <c r="J5" s="1">
        <f>COUNTIF('FOI Registry_BPSU'!$G$30:$G$46,$J$2)</f>
        <v>0</v>
      </c>
      <c r="K5" s="1">
        <f>COUNTIF('FOI Registry_BPSU'!$G$30:$G$46,$K$2)</f>
        <v>0</v>
      </c>
      <c r="L5" s="1">
        <f>COUNTIF('FOI Registry_BPSU'!$G$30:$G$46,$L$2)</f>
        <v>0</v>
      </c>
      <c r="M5" s="1">
        <f>COUNTIF('FOI Registry_BPSU'!$G$30:$G$46,$M$2)</f>
        <v>0</v>
      </c>
      <c r="N5" s="1">
        <f>COUNTIF('FOI Registry_BPSU'!$G$30:$G$46,$N$2)</f>
        <v>0</v>
      </c>
      <c r="O5" s="1">
        <f>COUNTIF('FOI Registry_BPSU'!$G$30:$G$46,$O$2)</f>
        <v>0</v>
      </c>
      <c r="P5" s="10">
        <f>SUM('FOI Registry_BPSU'!$I$30:$I$46)</f>
        <v>8</v>
      </c>
      <c r="Q5" s="3">
        <f t="shared" si="0"/>
        <v>0.47058823529411764</v>
      </c>
      <c r="R5" s="2"/>
      <c r="S5" s="1">
        <f>COUNTIF('FOI Registry_BPSU'!$G30:$G46,S3)</f>
        <v>0</v>
      </c>
      <c r="T5" s="51">
        <f>COUNTIF('FOI Registry_BPSU'!$G30:$G46,T3)</f>
        <v>0</v>
      </c>
      <c r="U5" s="1">
        <f>COUNTIF('FOI Registry_BPSU'!$G30:$G46,U3)</f>
        <v>0</v>
      </c>
      <c r="V5" s="1">
        <f>COUNTIF('FOI Registry_BPSU'!$G30:$G46,V3)</f>
        <v>0</v>
      </c>
      <c r="W5" s="1">
        <f>COUNTIF('FOI Registry_BPSU'!$G30:$G46,W3)</f>
        <v>0</v>
      </c>
      <c r="X5" s="4"/>
    </row>
    <row r="6" spans="1:24" ht="38.25" x14ac:dyDescent="0.2">
      <c r="A6" s="1" t="s">
        <v>58</v>
      </c>
      <c r="B6" s="1" t="s">
        <v>58</v>
      </c>
      <c r="C6" s="1" t="s">
        <v>59</v>
      </c>
      <c r="D6" s="1" t="s">
        <v>60</v>
      </c>
      <c r="E6" s="1" t="s">
        <v>170</v>
      </c>
      <c r="F6" s="1" t="s">
        <v>61</v>
      </c>
      <c r="G6" s="2"/>
      <c r="H6" s="1">
        <f>COUNTIF('FOI Registry_BPSU'!$A$47:$A$65,"*")</f>
        <v>19</v>
      </c>
      <c r="I6" s="1">
        <f>COUNTIF('FOI Registry_BPSU'!$G$47:$G$65,$I$2)</f>
        <v>19</v>
      </c>
      <c r="J6" s="1">
        <f>COUNTIF('FOI Registry_BPSU'!$G$47:$G$65,$J$2)</f>
        <v>0</v>
      </c>
      <c r="K6" s="1">
        <f>COUNTIF('FOI Registry_BPSU'!$G$47:$G$65,$K$2)</f>
        <v>0</v>
      </c>
      <c r="L6" s="1">
        <f>COUNTIF('FOI Registry_BPSU'!$G$47:$G$65,$L$2)</f>
        <v>0</v>
      </c>
      <c r="M6" s="1">
        <f>COUNTIF('FOI Registry_BPSU'!$G$47:$G$65,$M$2)</f>
        <v>0</v>
      </c>
      <c r="N6" s="1">
        <f>COUNTIF('FOI Registry_BPSU'!$G$47:$G$65,$N$2)</f>
        <v>0</v>
      </c>
      <c r="O6" s="1">
        <f>COUNTIF('FOI Registry_BPSU'!$G$47:$G$65,$O$2)</f>
        <v>0</v>
      </c>
      <c r="P6" s="10">
        <f>SUM('FOI Registry_BPSU'!$I$47:$I$65)</f>
        <v>6</v>
      </c>
      <c r="Q6" s="3">
        <f t="shared" si="0"/>
        <v>0.31578947368421051</v>
      </c>
      <c r="R6" s="2"/>
      <c r="S6" s="1">
        <f>COUNTIF('FOI Registry_BPSU'!$G47:$G65,S4)</f>
        <v>0</v>
      </c>
      <c r="T6" s="1">
        <f>COUNTIF('FOI Registry_BPSU'!$G47:$G65,T4)</f>
        <v>0</v>
      </c>
      <c r="U6" s="1">
        <f>COUNTIF('FOI Registry_BPSU'!$G47:$G65,U4)</f>
        <v>0</v>
      </c>
      <c r="V6" s="1">
        <f>COUNTIF('FOI Registry_BPSU'!$G47:$G65,V4)</f>
        <v>0</v>
      </c>
      <c r="W6" s="1">
        <f>COUNTIF('FOI Registry_BPSU'!$G47:$G65,W4)</f>
        <v>0</v>
      </c>
      <c r="X6" s="4"/>
    </row>
    <row r="7" spans="1:24" ht="38.25" x14ac:dyDescent="0.2">
      <c r="A7" s="1" t="s">
        <v>58</v>
      </c>
      <c r="B7" s="1" t="s">
        <v>58</v>
      </c>
      <c r="C7" s="1" t="s">
        <v>59</v>
      </c>
      <c r="D7" s="1" t="s">
        <v>60</v>
      </c>
      <c r="E7" s="1" t="s">
        <v>171</v>
      </c>
      <c r="F7" s="1" t="s">
        <v>61</v>
      </c>
      <c r="G7" s="2"/>
      <c r="H7" s="1">
        <f>COUNTIF('FOI Registry_BPSU'!$A$66:$A$79,"*")</f>
        <v>14</v>
      </c>
      <c r="I7" s="1">
        <f>COUNTIF('FOI Registry_BPSU'!$G$66:$G$79,$I$2)</f>
        <v>14</v>
      </c>
      <c r="J7" s="1">
        <f>COUNTIF('FOI Registry_BPSU'!$G$66:$G$79,$J$2)</f>
        <v>0</v>
      </c>
      <c r="K7" s="1">
        <f>COUNTIF('FOI Registry_BPSU'!$G$66:$G$79,$K$2)</f>
        <v>0</v>
      </c>
      <c r="L7" s="1">
        <f>COUNTIF('FOI Registry_BPSU'!$G$66:$G$79,$L$2)</f>
        <v>0</v>
      </c>
      <c r="M7" s="1">
        <f>COUNTIF('FOI Registry_BPSU'!$G$66:$G$79,$M$2)</f>
        <v>0</v>
      </c>
      <c r="N7" s="1">
        <f>COUNTIF('FOI Registry_BPSU'!$G$66:$G$79,$N$2)</f>
        <v>0</v>
      </c>
      <c r="O7" s="1">
        <f>COUNTIF('FOI Registry_BPSU'!$G$66:$G$79,$O$2)</f>
        <v>0</v>
      </c>
      <c r="P7" s="10">
        <f>SUM('FOI Registry_BPSU'!$I$66:$I$79)</f>
        <v>5</v>
      </c>
      <c r="Q7" s="3">
        <f t="shared" si="0"/>
        <v>0.35714285714285715</v>
      </c>
      <c r="R7" s="2"/>
      <c r="S7" s="1">
        <f>COUNTIF('FOI Registry_BPSU'!$G66:$G79,S5)</f>
        <v>0</v>
      </c>
      <c r="T7" s="1">
        <f>COUNTIF('FOI Registry_BPSU'!$G66:$G79,T5)</f>
        <v>0</v>
      </c>
      <c r="U7" s="1">
        <f>COUNTIF('FOI Registry_BPSU'!$G66:$G79,U5)</f>
        <v>0</v>
      </c>
      <c r="V7" s="1">
        <f>COUNTIF('FOI Registry_BPSU'!$G66:$G79,V5)</f>
        <v>0</v>
      </c>
      <c r="W7" s="1">
        <f>COUNTIF('FOI Registry_BPSU'!$G66:$G79,W5)</f>
        <v>0</v>
      </c>
      <c r="X7" s="4"/>
    </row>
    <row r="8" spans="1:24" s="63" customFormat="1" ht="38.25" customHeight="1" x14ac:dyDescent="0.2">
      <c r="A8" s="1" t="s">
        <v>58</v>
      </c>
      <c r="B8" s="1" t="s">
        <v>58</v>
      </c>
      <c r="C8" s="1" t="s">
        <v>59</v>
      </c>
      <c r="D8" s="1" t="s">
        <v>60</v>
      </c>
      <c r="E8" s="1" t="s">
        <v>172</v>
      </c>
      <c r="F8" s="1" t="s">
        <v>61</v>
      </c>
      <c r="G8" s="64"/>
      <c r="H8" s="1">
        <f>COUNTIF('FOI Registry_BPSU'!$A$80:$A$103,"*")</f>
        <v>24</v>
      </c>
      <c r="I8" s="1">
        <f>COUNTIF('FOI Registry_BPSU'!$G$80:$G$103,$I$2)</f>
        <v>24</v>
      </c>
      <c r="J8" s="1">
        <f>COUNTIF('FOI Registry_BPSU'!$G$80:$G$103,$J$2)</f>
        <v>0</v>
      </c>
      <c r="K8" s="1">
        <f>COUNTIF('FOI Registry_BPSU'!$G$80:$G$103,$K$2)</f>
        <v>0</v>
      </c>
      <c r="L8" s="1">
        <f>COUNTIF('FOI Registry_BPSU'!$G$80:$G$103,$L$2)</f>
        <v>0</v>
      </c>
      <c r="M8" s="1">
        <f>COUNTIF('FOI Registry_BPSU'!$G$80:$G$103,$M$2)</f>
        <v>0</v>
      </c>
      <c r="N8" s="1">
        <f>COUNTIF('FOI Registry_BPSU'!$G$80:$G$103,$N$2)</f>
        <v>0</v>
      </c>
      <c r="O8" s="1">
        <f>COUNTIF('FOI Registry_BPSU'!$G$80:$G$103,$O$2)</f>
        <v>0</v>
      </c>
      <c r="P8" s="10">
        <f>SUM('FOI Registry_BPSU'!$I$80:$I$103)</f>
        <v>11</v>
      </c>
      <c r="Q8" s="3">
        <f t="shared" si="0"/>
        <v>0.45833333333333331</v>
      </c>
      <c r="R8" s="64"/>
      <c r="S8" s="1">
        <f>COUNTIF('FOI Registry_BPSU'!$G80:$G103,S6)</f>
        <v>0</v>
      </c>
      <c r="T8" s="1">
        <f>COUNTIF('FOI Registry_BPSU'!$G80:$G103,T6)</f>
        <v>0</v>
      </c>
      <c r="U8" s="1">
        <f>COUNTIF('FOI Registry_BPSU'!$G80:$G103,U6)</f>
        <v>0</v>
      </c>
      <c r="V8" s="1">
        <f>COUNTIF('FOI Registry_BPSU'!$G80:$G103,V6)</f>
        <v>0</v>
      </c>
      <c r="W8" s="1">
        <f>COUNTIF('FOI Registry_BPSU'!$G80:$G103,W6)</f>
        <v>0</v>
      </c>
      <c r="X8" s="4"/>
    </row>
    <row r="9" spans="1:24" s="63" customFormat="1" ht="38.25" customHeight="1" x14ac:dyDescent="0.2">
      <c r="A9" s="1" t="s">
        <v>58</v>
      </c>
      <c r="B9" s="1" t="s">
        <v>58</v>
      </c>
      <c r="C9" s="1" t="s">
        <v>59</v>
      </c>
      <c r="D9" s="1" t="s">
        <v>60</v>
      </c>
      <c r="E9" s="1" t="s">
        <v>173</v>
      </c>
      <c r="F9" s="1" t="s">
        <v>61</v>
      </c>
      <c r="G9" s="2"/>
      <c r="H9" s="1">
        <f>COUNTIF('FOI Registry_BPSU'!$A$104:$A$118,"*")</f>
        <v>15</v>
      </c>
      <c r="I9" s="1">
        <f>COUNTIF('FOI Registry_BPSU'!$G$104:$G$118,$I$2)</f>
        <v>15</v>
      </c>
      <c r="J9" s="1">
        <f>COUNTIF('FOI Registry_BPSU'!$G$104:$G$118,$J$2)</f>
        <v>0</v>
      </c>
      <c r="K9" s="1">
        <f>COUNTIF('FOI Registry_BPSU'!$G$104:$G$118,$K$2)</f>
        <v>0</v>
      </c>
      <c r="L9" s="1">
        <f>COUNTIF('FOI Registry_BPSU'!$G$104:$G$118,$L$2)</f>
        <v>0</v>
      </c>
      <c r="M9" s="1">
        <f>COUNTIF('FOI Registry_BPSU'!$G$104:$G$118,$M$2)</f>
        <v>0</v>
      </c>
      <c r="N9" s="1">
        <f>COUNTIF('FOI Registry_BPSU'!$G$104:$G$118,$N$2)</f>
        <v>0</v>
      </c>
      <c r="O9" s="1">
        <f>COUNTIF('FOI Registry_BPSU'!$G$104:$G$118,$O$2)</f>
        <v>0</v>
      </c>
      <c r="P9" s="10">
        <f>SUM('FOI Registry_BPSU'!$I$104:$I$118)</f>
        <v>9</v>
      </c>
      <c r="Q9" s="3">
        <f t="shared" si="0"/>
        <v>0.6</v>
      </c>
      <c r="R9" s="2"/>
      <c r="S9" s="1">
        <f>COUNTIF('FOI Registry_BPSU'!$G104:$G118,S7)</f>
        <v>0</v>
      </c>
      <c r="T9" s="51">
        <f>COUNTIF('FOI Registry_BPSU'!$G104:$G118,T7)</f>
        <v>0</v>
      </c>
      <c r="U9" s="1">
        <f>COUNTIF('FOI Registry_BPSU'!$G104:$G118,U7)</f>
        <v>0</v>
      </c>
      <c r="V9" s="1">
        <f>COUNTIF('FOI Registry_BPSU'!$G104:$G118,V7)</f>
        <v>0</v>
      </c>
      <c r="W9" s="1">
        <f>COUNTIF('FOI Registry_BPSU'!$G104:$G118,W7)</f>
        <v>0</v>
      </c>
      <c r="X9" s="4"/>
    </row>
    <row r="10" spans="1:24" s="63" customFormat="1" ht="38.25" x14ac:dyDescent="0.2">
      <c r="A10" s="1" t="s">
        <v>58</v>
      </c>
      <c r="B10" s="1" t="s">
        <v>58</v>
      </c>
      <c r="C10" s="1" t="s">
        <v>59</v>
      </c>
      <c r="D10" s="1" t="s">
        <v>60</v>
      </c>
      <c r="E10" s="1" t="s">
        <v>174</v>
      </c>
      <c r="F10" s="1" t="s">
        <v>61</v>
      </c>
      <c r="G10" s="2"/>
      <c r="H10" s="1">
        <f>COUNTIF('FOI Registry_BPSU'!$A$119:$A$149,"*")</f>
        <v>31</v>
      </c>
      <c r="I10" s="1">
        <f>COUNTIF('FOI Registry_BPSU'!$G$119:$G$149,$I$2)</f>
        <v>31</v>
      </c>
      <c r="J10" s="1">
        <f>COUNTIF('FOI Registry_BPSU'!$G$119:$G$149,$J$2)</f>
        <v>0</v>
      </c>
      <c r="K10" s="1">
        <f>COUNTIF('FOI Registry_BPSU'!$G$119:$G$149,$K$2)</f>
        <v>0</v>
      </c>
      <c r="L10" s="1">
        <f>COUNTIF('FOI Registry_BPSU'!$G$119:$G$149,$L$2)</f>
        <v>0</v>
      </c>
      <c r="M10" s="1">
        <f>COUNTIF('FOI Registry_BPSU'!$G$119:$G$149,$M$2)</f>
        <v>0</v>
      </c>
      <c r="N10" s="1">
        <f>COUNTIF('FOI Registry_BPSU'!$G$119:$G$149,$N$2)</f>
        <v>0</v>
      </c>
      <c r="O10" s="1">
        <f>COUNTIF('FOI Registry_BPSU'!$G$119:$G$149,$O$2)</f>
        <v>0</v>
      </c>
      <c r="P10" s="10">
        <f>SUM('FOI Registry_BPSU'!$I$119:$I$149)</f>
        <v>28</v>
      </c>
      <c r="Q10" s="3">
        <f t="shared" si="0"/>
        <v>0.90322580645161288</v>
      </c>
      <c r="R10" s="2"/>
      <c r="S10" s="1">
        <f>COUNTIF('FOI Registry_BPSU'!$G119:$G149,S8)</f>
        <v>0</v>
      </c>
      <c r="T10" s="1">
        <f>COUNTIF('FOI Registry_BPSU'!$G119:$G149,T8)</f>
        <v>0</v>
      </c>
      <c r="U10" s="1">
        <f>COUNTIF('FOI Registry_BPSU'!$G119:$G149,U8)</f>
        <v>0</v>
      </c>
      <c r="V10" s="1">
        <f>COUNTIF('FOI Registry_BPSU'!$G119:$G149,V8)</f>
        <v>0</v>
      </c>
      <c r="W10" s="1">
        <f>COUNTIF('FOI Registry_BPSU'!$G119:$G149,W8)</f>
        <v>0</v>
      </c>
      <c r="X10" s="4"/>
    </row>
    <row r="11" spans="1:24" s="63" customFormat="1" ht="38.25" x14ac:dyDescent="0.2">
      <c r="A11" s="1" t="s">
        <v>58</v>
      </c>
      <c r="B11" s="1" t="s">
        <v>58</v>
      </c>
      <c r="C11" s="1" t="s">
        <v>59</v>
      </c>
      <c r="D11" s="1" t="s">
        <v>60</v>
      </c>
      <c r="E11" s="1" t="s">
        <v>175</v>
      </c>
      <c r="F11" s="1" t="s">
        <v>61</v>
      </c>
      <c r="G11" s="2"/>
      <c r="H11" s="1">
        <f>COUNTIF('FOI Registry_BPSU'!$A$150:$A$177,"*")</f>
        <v>28</v>
      </c>
      <c r="I11" s="1">
        <f>COUNTIF('FOI Registry_BPSU'!$G$150:$G$177,$I$2)</f>
        <v>28</v>
      </c>
      <c r="J11" s="1">
        <f>COUNTIF('FOI Registry_BPSU'!$G$150:$G$177,$J$2)</f>
        <v>0</v>
      </c>
      <c r="K11" s="1">
        <f>COUNTIF('FOI Registry_BPSU'!$G$150:$G$177,$K$2)</f>
        <v>0</v>
      </c>
      <c r="L11" s="1">
        <f>COUNTIF('FOI Registry_BPSU'!$G$150:$G$177,$L$2)</f>
        <v>0</v>
      </c>
      <c r="M11" s="1">
        <f>COUNTIF('FOI Registry_BPSU'!$G$150:$G$177,$M$2)</f>
        <v>0</v>
      </c>
      <c r="N11" s="1">
        <f>COUNTIF('FOI Registry_BPSU'!$G$150:$G$177,$N$2)</f>
        <v>0</v>
      </c>
      <c r="O11" s="1">
        <f>COUNTIF('FOI Registry_BPSU'!$G$150:$G$177,$O$2)</f>
        <v>0</v>
      </c>
      <c r="P11" s="10">
        <f>SUM('FOI Registry_BPSU'!$I$150:$I$177)</f>
        <v>18</v>
      </c>
      <c r="Q11" s="3">
        <f t="shared" si="0"/>
        <v>0.6428571428571429</v>
      </c>
      <c r="R11" s="2"/>
      <c r="S11" s="1">
        <f>COUNTIF('FOI Registry_BPSU'!$G150:$G177,S9)</f>
        <v>0</v>
      </c>
      <c r="T11" s="1">
        <f>COUNTIF('FOI Registry_BPSU'!$G150:$G177,T9)</f>
        <v>0</v>
      </c>
      <c r="U11" s="1">
        <f>COUNTIF('FOI Registry_BPSU'!$G150:$G177,U9)</f>
        <v>0</v>
      </c>
      <c r="V11" s="1">
        <f>COUNTIF('FOI Registry_BPSU'!$G150:$G177,V9)</f>
        <v>0</v>
      </c>
      <c r="W11" s="1">
        <f>COUNTIF('FOI Registry_BPSU'!$G150:$G177,W9)</f>
        <v>0</v>
      </c>
      <c r="X11" s="4"/>
    </row>
    <row r="12" spans="1:24" s="63" customFormat="1" ht="38.25" customHeight="1" x14ac:dyDescent="0.2">
      <c r="A12" s="1" t="s">
        <v>58</v>
      </c>
      <c r="B12" s="1" t="s">
        <v>58</v>
      </c>
      <c r="C12" s="1" t="s">
        <v>59</v>
      </c>
      <c r="D12" s="1" t="s">
        <v>60</v>
      </c>
      <c r="E12" s="1" t="s">
        <v>62</v>
      </c>
      <c r="F12" s="1" t="s">
        <v>61</v>
      </c>
      <c r="G12" s="64"/>
      <c r="H12" s="1">
        <f>COUNTIF('FOI Registry_BPSU'!$A$178:$A$213,"*")</f>
        <v>36</v>
      </c>
      <c r="I12" s="1">
        <f>COUNTIF('FOI Registry_BPSU'!$G$178:$G$213,$I$2)</f>
        <v>36</v>
      </c>
      <c r="J12" s="1">
        <f>COUNTIF('FOI Registry_BPSU'!$G$178:$G$213,$J$2)</f>
        <v>0</v>
      </c>
      <c r="K12" s="1">
        <f>COUNTIF('FOI Registry_BPSU'!$G$178:$G$213,$K$2)</f>
        <v>0</v>
      </c>
      <c r="L12" s="1">
        <f>COUNTIF('FOI Registry_BPSU'!$G$178:$G$213,$L$2)</f>
        <v>0</v>
      </c>
      <c r="M12" s="1">
        <f>COUNTIF('FOI Registry_BPSU'!$G$178:$G$213,$M$2)</f>
        <v>0</v>
      </c>
      <c r="N12" s="1">
        <f>COUNTIF('FOI Registry_BPSU'!$G$178:$G$213,$N$2)</f>
        <v>0</v>
      </c>
      <c r="O12" s="1">
        <f>COUNTIF('FOI Registry_BPSU'!$G$178:$G$213,$O$2)</f>
        <v>0</v>
      </c>
      <c r="P12" s="10">
        <f>SUM('FOI Registry_BPSU'!$I$178:$I$213)</f>
        <v>26</v>
      </c>
      <c r="Q12" s="3">
        <f t="shared" si="0"/>
        <v>0.72222222222222221</v>
      </c>
      <c r="R12" s="64"/>
      <c r="S12" s="1">
        <f>COUNTIF('FOI Registry_BPSU'!$G178:$G213,S10)</f>
        <v>0</v>
      </c>
      <c r="T12" s="1">
        <f ca="1">COUNTIF('FOI Registry_BPSU'!$G178:$G213,T12)</f>
        <v>0</v>
      </c>
      <c r="U12" s="1">
        <f>COUNTIF('FOI Registry_BPSU'!$G178:$G213,U10)</f>
        <v>0</v>
      </c>
      <c r="V12" s="1">
        <f>COUNTIF('FOI Registry_BPSU'!$G178:$G213,V10)</f>
        <v>0</v>
      </c>
      <c r="W12" s="1">
        <f>COUNTIF('FOI Registry_BPSU'!$G178:$G213,W10)</f>
        <v>0</v>
      </c>
      <c r="X12" s="4"/>
    </row>
    <row r="13" spans="1:24" s="63" customFormat="1" ht="38.25" customHeight="1" x14ac:dyDescent="0.2">
      <c r="A13" s="1" t="s">
        <v>58</v>
      </c>
      <c r="B13" s="1" t="s">
        <v>58</v>
      </c>
      <c r="C13" s="1" t="s">
        <v>59</v>
      </c>
      <c r="D13" s="1" t="s">
        <v>60</v>
      </c>
      <c r="E13" s="1" t="s">
        <v>134</v>
      </c>
      <c r="F13" s="1" t="s">
        <v>61</v>
      </c>
      <c r="G13" s="2"/>
      <c r="H13" s="1">
        <f>COUNTIF('FOI Registry_BPSU'!$A$214:$A$244,"*")</f>
        <v>31</v>
      </c>
      <c r="I13" s="1">
        <f>COUNTIF('FOI Registry_BPSU'!$G$214:$G$244,$I$2)</f>
        <v>31</v>
      </c>
      <c r="J13" s="1">
        <f>COUNTIF('FOI Registry_BPSU'!$G$214:$G$244,$J$2)</f>
        <v>0</v>
      </c>
      <c r="K13" s="1">
        <f>COUNTIF('FOI Registry_BPSU'!$G$214:$G$244,$K$2)</f>
        <v>0</v>
      </c>
      <c r="L13" s="1">
        <f>COUNTIF('FOI Registry_BPSU'!$G$214:$G$244,$L$2)</f>
        <v>0</v>
      </c>
      <c r="M13" s="1">
        <f>COUNTIF('FOI Registry_BPSU'!$G$214:$G$244,$M$2)</f>
        <v>0</v>
      </c>
      <c r="N13" s="1">
        <f>COUNTIF('FOI Registry_BPSU'!$G$214:$G$244,$N$2)</f>
        <v>0</v>
      </c>
      <c r="O13" s="1">
        <f>COUNTIF('FOI Registry_BPSU'!$G$214:$G$244,$O$2)</f>
        <v>0</v>
      </c>
      <c r="P13" s="10">
        <f>SUM('FOI Registry_BPSU'!$I$214:$I$244)</f>
        <v>18</v>
      </c>
      <c r="Q13" s="3">
        <f t="shared" si="0"/>
        <v>0.58064516129032262</v>
      </c>
      <c r="R13" s="2"/>
      <c r="S13" s="1">
        <f>COUNTIF('FOI Registry_BPSU'!$G214:$G244,S11)</f>
        <v>0</v>
      </c>
      <c r="T13" s="1">
        <f>COUNTIF('FOI Registry_BPSU'!$G214:$G244,T11)</f>
        <v>0</v>
      </c>
      <c r="U13" s="1">
        <f>COUNTIF('FOI Registry_BPSU'!$G214:$G244,U11)</f>
        <v>0</v>
      </c>
      <c r="V13" s="1">
        <f>COUNTIF('FOI Registry_BPSU'!$G214:$G244,V11)</f>
        <v>0</v>
      </c>
      <c r="W13" s="1">
        <f>COUNTIF('FOI Registry_BPSU'!$G214:$G244,W11)</f>
        <v>0</v>
      </c>
      <c r="X13" s="4"/>
    </row>
    <row r="14" spans="1:24" s="63" customFormat="1" ht="38.25" x14ac:dyDescent="0.2">
      <c r="A14" s="1" t="s">
        <v>58</v>
      </c>
      <c r="B14" s="1" t="s">
        <v>58</v>
      </c>
      <c r="C14" s="1" t="s">
        <v>59</v>
      </c>
      <c r="D14" s="1" t="s">
        <v>60</v>
      </c>
      <c r="E14" s="1" t="s">
        <v>165</v>
      </c>
      <c r="F14" s="1" t="s">
        <v>61</v>
      </c>
      <c r="G14" s="2"/>
      <c r="H14" s="1">
        <f>COUNTIF('FOI Registry_BPSU'!$A$245:$A$263,"*")</f>
        <v>19</v>
      </c>
      <c r="I14" s="1">
        <f>COUNTIF('FOI Registry_BPSU'!$G$245:$G$263,$I$2)</f>
        <v>19</v>
      </c>
      <c r="J14" s="1">
        <f>COUNTIF('FOI Registry_BPSU'!$G$245:$G$263,$J$2)</f>
        <v>0</v>
      </c>
      <c r="K14" s="1">
        <f>COUNTIF('FOI Registry_BPSU'!$G$245:$G$263,$K$2)</f>
        <v>0</v>
      </c>
      <c r="L14" s="1">
        <f>COUNTIF('FOI Registry_BPSU'!$G$245:$G$263,$L$2)</f>
        <v>0</v>
      </c>
      <c r="M14" s="1">
        <f>COUNTIF('FOI Registry_BPSU'!$G$245:$G$263,$M$2)</f>
        <v>0</v>
      </c>
      <c r="N14" s="1">
        <f>COUNTIF('FOI Registry_BPSU'!$G$245:$G$263,$N$2)</f>
        <v>0</v>
      </c>
      <c r="O14" s="1">
        <f>COUNTIF('FOI Registry_BPSU'!$G$245:$G$263,$O$2)</f>
        <v>0</v>
      </c>
      <c r="P14" s="10">
        <f>SUM('FOI Registry_BPSU'!$I$245:$I$263)</f>
        <v>18</v>
      </c>
      <c r="Q14" s="3">
        <f t="shared" si="0"/>
        <v>0.94736842105263153</v>
      </c>
      <c r="R14" s="2"/>
      <c r="S14" s="1">
        <f>COUNTIF('FOI Registry_BPSU'!$G245:$G263,S12)</f>
        <v>0</v>
      </c>
      <c r="T14" s="1">
        <f ca="1">COUNTIF('FOI Registry_BPSU'!$G245:$G263,T12)</f>
        <v>0</v>
      </c>
      <c r="U14" s="1">
        <f>COUNTIF('FOI Registry_BPSU'!$G245:$G263,U12)</f>
        <v>0</v>
      </c>
      <c r="V14" s="1">
        <f>COUNTIF('FOI Registry_BPSU'!$G245:$G263,V12)</f>
        <v>0</v>
      </c>
      <c r="W14" s="1">
        <f>COUNTIF('FOI Registry_BPSU'!$G245:$G263,W12)</f>
        <v>0</v>
      </c>
      <c r="X14" s="4"/>
    </row>
    <row r="15" spans="1:24" s="63" customFormat="1" ht="38.25" x14ac:dyDescent="0.2">
      <c r="A15" s="1" t="s">
        <v>58</v>
      </c>
      <c r="B15" s="1" t="s">
        <v>58</v>
      </c>
      <c r="C15" s="1" t="s">
        <v>59</v>
      </c>
      <c r="D15" s="1" t="s">
        <v>60</v>
      </c>
      <c r="E15" s="1" t="s">
        <v>166</v>
      </c>
      <c r="F15" s="1" t="s">
        <v>61</v>
      </c>
      <c r="G15" s="2"/>
      <c r="H15" s="1">
        <f>COUNTIF('FOI Registry_BPSU'!$A$264:$A$278,"*")</f>
        <v>15</v>
      </c>
      <c r="I15" s="1">
        <f>COUNTIF('FOI Registry_BPSU'!$G$264:$G$278,$I$2)</f>
        <v>15</v>
      </c>
      <c r="J15" s="1">
        <f>COUNTIF('FOI Registry_BPSU'!$G$264:$G$278,$J$2)</f>
        <v>0</v>
      </c>
      <c r="K15" s="1">
        <f>COUNTIF('FOI Registry_BPSU'!$G$264:$G$278,$K$2)</f>
        <v>0</v>
      </c>
      <c r="L15" s="1">
        <f>COUNTIF('FOI Registry_BPSU'!$G$264:$G$278,$L$2)</f>
        <v>0</v>
      </c>
      <c r="M15" s="1">
        <f>COUNTIF('FOI Registry_BPSU'!$G$264:$G$278,$M$2)</f>
        <v>0</v>
      </c>
      <c r="N15" s="1">
        <f>COUNTIF('FOI Registry_BPSU'!$G$264:$G$278,$N$2)</f>
        <v>0</v>
      </c>
      <c r="O15" s="1">
        <f>COUNTIF('FOI Registry_BPSU'!$G$264:$G$278,$O$2)</f>
        <v>0</v>
      </c>
      <c r="P15" s="10">
        <f>SUM('FOI Registry_BPSU'!$I$264:$I$278)</f>
        <v>8</v>
      </c>
      <c r="Q15" s="3">
        <f t="shared" si="0"/>
        <v>0.53333333333333333</v>
      </c>
      <c r="R15" s="2"/>
      <c r="S15" s="1">
        <f>COUNTIF('FOI Registry_BPSU'!$G264:$G278,S13)</f>
        <v>0</v>
      </c>
      <c r="T15" s="1">
        <f>COUNTIF('FOI Registry_BPSU'!$G264:$G278,T13)</f>
        <v>0</v>
      </c>
      <c r="U15" s="1">
        <f>COUNTIF('FOI Registry_BPSU'!$G264:$G278,U13)</f>
        <v>0</v>
      </c>
      <c r="V15" s="1">
        <f>COUNTIF('FOI Registry_BPSU'!$G264:$G278,V13)</f>
        <v>0</v>
      </c>
      <c r="W15" s="1">
        <f>COUNTIF('FOI Registry_BPSU'!$G264:$G278,W13)</f>
        <v>0</v>
      </c>
      <c r="X15" s="4"/>
    </row>
    <row r="16" spans="1:24" s="117" customFormat="1" ht="38.25" customHeight="1" x14ac:dyDescent="0.2">
      <c r="A16" s="51" t="s">
        <v>58</v>
      </c>
      <c r="B16" s="51" t="s">
        <v>58</v>
      </c>
      <c r="C16" s="51" t="s">
        <v>59</v>
      </c>
      <c r="D16" s="51" t="s">
        <v>60</v>
      </c>
      <c r="E16" s="51" t="s">
        <v>628</v>
      </c>
      <c r="F16" s="51" t="s">
        <v>61</v>
      </c>
      <c r="G16" s="118"/>
      <c r="H16" s="1">
        <f>COUNTIF('FOI Registry_BPSU'!$A$279:$A$294,"*")</f>
        <v>16</v>
      </c>
      <c r="I16" s="1">
        <f>COUNTIF('FOI Registry_BPSU'!$G$279:$G$294,$I$2)</f>
        <v>16</v>
      </c>
      <c r="J16" s="1">
        <f>COUNTIF('FOI Registry_BPSU'!$G$279:$G$294,$J$2)</f>
        <v>0</v>
      </c>
      <c r="K16" s="1">
        <f>COUNTIF('FOI Registry_BPSU'!$G$279:$G$294,$K$2)</f>
        <v>0</v>
      </c>
      <c r="L16" s="1">
        <f>COUNTIF('FOI Registry_BPSU'!$G$279:$G$294,$L$2)</f>
        <v>0</v>
      </c>
      <c r="M16" s="1">
        <f>COUNTIF('FOI Registry_BPSU'!$G$279:$G$294,$M$2)</f>
        <v>0</v>
      </c>
      <c r="N16" s="1">
        <f>COUNTIF('FOI Registry_BPSU'!$G$279:$G$294,$N$2)</f>
        <v>0</v>
      </c>
      <c r="O16" s="1">
        <f>COUNTIF('FOI Registry_BPSU'!$G$279:$G$294,$O$2)</f>
        <v>0</v>
      </c>
      <c r="P16" s="10">
        <f>SUM('FOI Registry_BPSU'!$I$279:$I$294)</f>
        <v>8</v>
      </c>
      <c r="Q16" s="3">
        <f t="shared" ref="Q16:Q19" si="1">P16/H16</f>
        <v>0.5</v>
      </c>
      <c r="R16" s="118"/>
      <c r="S16" s="1">
        <f ca="1">COUNTIF('FOI Registry_BPSU'!$G279:$G294,S16)</f>
        <v>0</v>
      </c>
      <c r="T16" s="1">
        <f ca="1">COUNTIF('FOI Registry_BPSU'!$G279:$G294,T16)</f>
        <v>0</v>
      </c>
      <c r="U16" s="1">
        <f ca="1">COUNTIF('FOI Registry_BPSU'!$G279:$G294,U16)</f>
        <v>0</v>
      </c>
      <c r="V16" s="1">
        <f ca="1">COUNTIF('FOI Registry_BPSU'!$G279:$G294,V16)</f>
        <v>0</v>
      </c>
      <c r="W16" s="1">
        <f ca="1">COUNTIF('FOI Registry_BPSU'!$G279:$G294,W16)</f>
        <v>0</v>
      </c>
      <c r="X16" s="4"/>
    </row>
    <row r="17" spans="1:24" s="117" customFormat="1" ht="38.25" customHeight="1" x14ac:dyDescent="0.2">
      <c r="A17" s="1" t="s">
        <v>58</v>
      </c>
      <c r="B17" s="1" t="s">
        <v>58</v>
      </c>
      <c r="C17" s="1" t="s">
        <v>59</v>
      </c>
      <c r="D17" s="1" t="s">
        <v>60</v>
      </c>
      <c r="E17" s="1" t="s">
        <v>660</v>
      </c>
      <c r="F17" s="1" t="s">
        <v>61</v>
      </c>
      <c r="G17" s="2"/>
      <c r="H17" s="1">
        <f>COUNTIF('FOI Registry_BPSU'!$A$295:$A$321,"*")</f>
        <v>27</v>
      </c>
      <c r="I17" s="1">
        <f>COUNTIF('FOI Registry_BPSU'!$G$295:$G$321,$I$2)</f>
        <v>27</v>
      </c>
      <c r="J17" s="1">
        <f>COUNTIF('FOI Registry_BPSU'!$G$295:$G$321,$J$2)</f>
        <v>0</v>
      </c>
      <c r="K17" s="1">
        <f>COUNTIF('FOI Registry_BPSU'!$G$295:$G$2321,$K$2)</f>
        <v>0</v>
      </c>
      <c r="L17" s="1">
        <f>COUNTIF('FOI Registry_BPSU'!$G$295:$G$321,$L$2)</f>
        <v>0</v>
      </c>
      <c r="M17" s="1">
        <f>COUNTIF('FOI Registry_BPSU'!$G$295:$G$321,$M$2)</f>
        <v>0</v>
      </c>
      <c r="N17" s="1">
        <f>COUNTIF('FOI Registry_BPSU'!$G$295:$G$321,$N$2)</f>
        <v>0</v>
      </c>
      <c r="O17" s="1">
        <f>COUNTIF('FOI Registry_BPSU'!$G$295:$G$321,$O$2)</f>
        <v>0</v>
      </c>
      <c r="P17" s="10">
        <f>SUM('FOI Registry_BPSU'!$I$295:$I$321)</f>
        <v>9</v>
      </c>
      <c r="Q17" s="3">
        <f t="shared" si="1"/>
        <v>0.33333333333333331</v>
      </c>
      <c r="R17" s="2"/>
      <c r="S17" s="1">
        <f ca="1">COUNTIF('FOI Registry_BPSU'!$G295:$G321,S17)</f>
        <v>0</v>
      </c>
      <c r="T17" s="1">
        <f ca="1">COUNTIF('FOI Registry_BPSU'!$G295:$G321,T17)</f>
        <v>0</v>
      </c>
      <c r="U17" s="1">
        <f ca="1">COUNTIF('FOI Registry_BPSU'!$G295:$G321,U17)</f>
        <v>0</v>
      </c>
      <c r="V17" s="1">
        <f ca="1">COUNTIF('FOI Registry_BPSU'!$G295:$G321,V17)</f>
        <v>0</v>
      </c>
      <c r="W17" s="1">
        <f ca="1">COUNTIF('FOI Registry_BPSU'!$G295:$G321,W17)</f>
        <v>0</v>
      </c>
      <c r="X17" s="4"/>
    </row>
    <row r="18" spans="1:24" s="117" customFormat="1" ht="38.25" x14ac:dyDescent="0.2">
      <c r="A18" s="1" t="s">
        <v>58</v>
      </c>
      <c r="B18" s="1" t="s">
        <v>58</v>
      </c>
      <c r="C18" s="1" t="s">
        <v>59</v>
      </c>
      <c r="D18" s="1" t="s">
        <v>60</v>
      </c>
      <c r="E18" s="1" t="s">
        <v>715</v>
      </c>
      <c r="F18" s="1" t="s">
        <v>61</v>
      </c>
      <c r="G18" s="2"/>
      <c r="H18" s="1">
        <f>COUNTIF('FOI Registry_BPSU'!$A$322:$A$356,"*")</f>
        <v>35</v>
      </c>
      <c r="I18" s="1">
        <f>COUNTIF('FOI Registry_BPSU'!$G$322:$G$356,$I$2)</f>
        <v>35</v>
      </c>
      <c r="J18" s="1">
        <f>COUNTIF('FOI Registry_BPSU'!$G$322:$G$356,$J$2)</f>
        <v>0</v>
      </c>
      <c r="K18" s="1">
        <f>COUNTIF('FOI Registry_BPSU'!$G$322:$G$356,$K$2)</f>
        <v>0</v>
      </c>
      <c r="L18" s="1">
        <f>COUNTIF('FOI Registry_BPSU'!$G$322:$G$356,$L$2)</f>
        <v>0</v>
      </c>
      <c r="M18" s="1">
        <f>COUNTIF('FOI Registry_BPSU'!$G$322:$G$356,$M$2)</f>
        <v>0</v>
      </c>
      <c r="N18" s="1">
        <f>COUNTIF('FOI Registry_BPSU'!$G$322:$G$356,$N$2)</f>
        <v>0</v>
      </c>
      <c r="O18" s="1">
        <f>COUNTIF('FOI Registry_BPSU'!$G$322:$G$356,$O$2)</f>
        <v>0</v>
      </c>
      <c r="P18" s="10">
        <f>SUM('FOI Registry_BPSU'!$I$322:$I$356)</f>
        <v>21</v>
      </c>
      <c r="Q18" s="3">
        <f t="shared" si="1"/>
        <v>0.6</v>
      </c>
      <c r="R18" s="2"/>
      <c r="S18" s="1">
        <f ca="1">COUNTIF('FOI Registry_BPSU'!$G322:$G356,S18)</f>
        <v>0</v>
      </c>
      <c r="T18" s="1">
        <f ca="1">COUNTIF('FOI Registry_BPSU'!$G322:$G356,T18)</f>
        <v>0</v>
      </c>
      <c r="U18" s="1">
        <f ca="1">COUNTIF('FOI Registry_BPSU'!$G322:$G356,U18)</f>
        <v>0</v>
      </c>
      <c r="V18" s="1">
        <f ca="1">COUNTIF('FOI Registry_BPSU'!$G322:$G356,V18)</f>
        <v>0</v>
      </c>
      <c r="W18" s="1">
        <f ca="1">COUNTIF('FOI Registry_BPSU'!$G322:$G356,W18)</f>
        <v>0</v>
      </c>
      <c r="X18" s="4"/>
    </row>
    <row r="19" spans="1:24" s="117" customFormat="1" ht="38.25" x14ac:dyDescent="0.2">
      <c r="A19" s="1" t="s">
        <v>58</v>
      </c>
      <c r="B19" s="1" t="s">
        <v>58</v>
      </c>
      <c r="C19" s="1" t="s">
        <v>59</v>
      </c>
      <c r="D19" s="1" t="s">
        <v>60</v>
      </c>
      <c r="E19" s="1" t="s">
        <v>785</v>
      </c>
      <c r="F19" s="1" t="s">
        <v>61</v>
      </c>
      <c r="G19" s="2"/>
      <c r="H19" s="1">
        <f>COUNTIF('FOI Registry_BPSU'!$A$357:$A$382,"*")</f>
        <v>26</v>
      </c>
      <c r="I19" s="1">
        <f>COUNTIF('FOI Registry_BPSU'!$G$357:$G$382,$I$2)</f>
        <v>26</v>
      </c>
      <c r="J19" s="1">
        <f>COUNTIF('FOI Registry_BPSU'!$G$357:$G$382,$J$2)</f>
        <v>0</v>
      </c>
      <c r="K19" s="1">
        <f>COUNTIF('FOI Registry_BPSU'!$G$357:$G$382,$K$2)</f>
        <v>0</v>
      </c>
      <c r="L19" s="1">
        <f>COUNTIF('FOI Registry_BPSU'!$G$357:$G$382,$L$2)</f>
        <v>0</v>
      </c>
      <c r="M19" s="1">
        <f>COUNTIF('FOI Registry_BPSU'!$G$357:$G$382,$M$2)</f>
        <v>0</v>
      </c>
      <c r="N19" s="1">
        <f>COUNTIF('FOI Registry_BPSU'!$G$357:$G$382,$N$2)</f>
        <v>0</v>
      </c>
      <c r="O19" s="1">
        <f>COUNTIF('FOI Registry_BPSU'!$G$357:$G$382,$O$2)</f>
        <v>0</v>
      </c>
      <c r="P19" s="10">
        <f>SUM('FOI Registry_BPSU'!$I$357:$I$382)</f>
        <v>8</v>
      </c>
      <c r="Q19" s="3">
        <f t="shared" si="1"/>
        <v>0.30769230769230771</v>
      </c>
      <c r="R19" s="2"/>
      <c r="S19" s="1">
        <f ca="1">COUNTIF('FOI Registry_BPSU'!$G357:$G382,S19)</f>
        <v>0</v>
      </c>
      <c r="T19" s="1">
        <f ca="1">COUNTIF('FOI Registry_BPSU'!$G357:$G382,T19)</f>
        <v>0</v>
      </c>
      <c r="U19" s="1">
        <f ca="1">COUNTIF('FOI Registry_BPSU'!$G357:$G382,U19)</f>
        <v>0</v>
      </c>
      <c r="V19" s="1">
        <f ca="1">COUNTIF('FOI Registry_BPSU'!$G357:$G382,V19)</f>
        <v>0</v>
      </c>
      <c r="W19" s="1">
        <f ca="1">COUNTIF('FOI Registry_BPSU'!$G357:$G382,W19)</f>
        <v>0</v>
      </c>
      <c r="X19" s="4"/>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3">
    <dataValidation type="list" allowBlank="1" sqref="E4:E19">
      <formula1>"2016-Q4,2017-Q1,2017-Q2,2017-Q3,2017-Q4,2018-Q1"</formula1>
    </dataValidation>
    <dataValidation type="list" allowBlank="1" sqref="F4:F19">
      <formula1>"eFOI,STANDARD"</formula1>
    </dataValidation>
    <dataValidation type="list" allowBlank="1" sqref="D4:D19">
      <formula1>"NGA,GOCC,SUC,LWD,LGU"</formula1>
    </dataValidation>
  </dataValidations>
  <printOptions horizontalCentered="1" gridLines="1"/>
  <pageMargins left="0" right="0" top="0.74803149606299213" bottom="0.74803149606299213" header="0" footer="0"/>
  <pageSetup paperSize="9" scale="56" pageOrder="overThenDown" orientation="landscape" cellComments="atEnd" horizontalDpi="4294967293" r:id="rId1"/>
  <headerFooter>
    <oddHeader>&amp;C&amp;"Arial,Bold"&amp;26BPSU FOI SUMMARY REPORT
for 2017Q1 - 2019Q4</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2017 FOI Registry_BPSU</vt:lpstr>
      <vt:lpstr>FOI Inventory</vt:lpstr>
      <vt:lpstr>FOI Registry_BPSU</vt:lpstr>
      <vt:lpstr>FOI Summary_BPSU</vt:lpstr>
      <vt:lpstr>'FOI Inventory'!Print_Area</vt:lpstr>
      <vt:lpstr>'FOI Summary_BPSU'!Print_Area</vt:lpstr>
      <vt:lpstr>'2017 FOI Registry_BPSU'!Print_Titles</vt:lpstr>
      <vt:lpstr>'FOI Inventory'!Print_Titles</vt:lpstr>
      <vt:lpstr>'FOI Registry_BPSU'!Print_Titles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Elfred del Rosario</dc:creator>
  <cp:lastModifiedBy>Windows User</cp:lastModifiedBy>
  <cp:lastPrinted>2021-03-03T01:32:36Z</cp:lastPrinted>
  <dcterms:created xsi:type="dcterms:W3CDTF">2018-04-03T05:40:40Z</dcterms:created>
  <dcterms:modified xsi:type="dcterms:W3CDTF">2021-03-10T01:16:41Z</dcterms:modified>
</cp:coreProperties>
</file>